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hilippe\Documents\"/>
    </mc:Choice>
  </mc:AlternateContent>
  <bookViews>
    <workbookView xWindow="120" yWindow="120" windowWidth="12120" windowHeight="8832"/>
  </bookViews>
  <sheets>
    <sheet name="Base" sheetId="1" r:id="rId1"/>
    <sheet name="DPT" sheetId="3" r:id="rId2"/>
    <sheet name="AGE" sheetId="8" r:id="rId3"/>
    <sheet name="Cat" sheetId="5" r:id="rId4"/>
    <sheet name="Divers" sheetId="7" r:id="rId5"/>
  </sheets>
  <definedNames>
    <definedName name="_xlnm._FilterDatabase" localSheetId="0" hidden="1">Base!$A$1:$O$1016</definedName>
    <definedName name="CAT">Cat!$A$1:$B$28</definedName>
    <definedName name="catage">AGE!$A$2:$B$6</definedName>
    <definedName name="Dpt">DPT!$A$1:$B$97</definedName>
    <definedName name="_xlnm.Print_Titles" localSheetId="0">Base!$1:$1</definedName>
  </definedNames>
  <calcPr calcId="152511" fullCalcOnLoad="1"/>
</workbook>
</file>

<file path=xl/calcChain.xml><?xml version="1.0" encoding="utf-8"?>
<calcChain xmlns="http://schemas.openxmlformats.org/spreadsheetml/2006/main">
  <c r="I960" i="1" l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J2" i="1"/>
  <c r="I2" i="1" s="1"/>
  <c r="J3" i="1"/>
  <c r="I3" i="1" s="1"/>
  <c r="J4" i="1"/>
  <c r="I4" i="1" s="1"/>
  <c r="J5" i="1"/>
  <c r="I5" i="1" s="1"/>
  <c r="J6" i="1"/>
  <c r="I6" i="1" s="1"/>
  <c r="J7" i="1"/>
  <c r="I7" i="1" s="1"/>
  <c r="J8" i="1"/>
  <c r="I8" i="1" s="1"/>
  <c r="J9" i="1"/>
  <c r="I9" i="1" s="1"/>
  <c r="J10" i="1"/>
  <c r="I10" i="1" s="1"/>
  <c r="J11" i="1"/>
  <c r="I11" i="1" s="1"/>
  <c r="J12" i="1"/>
  <c r="I12" i="1" s="1"/>
  <c r="J13" i="1"/>
  <c r="I13" i="1" s="1"/>
  <c r="J14" i="1"/>
  <c r="I14" i="1" s="1"/>
  <c r="J15" i="1"/>
  <c r="I15" i="1" s="1"/>
  <c r="J16" i="1"/>
  <c r="I16" i="1" s="1"/>
  <c r="J17" i="1"/>
  <c r="I17" i="1" s="1"/>
  <c r="J18" i="1"/>
  <c r="I18" i="1" s="1"/>
  <c r="J19" i="1"/>
  <c r="I19" i="1" s="1"/>
  <c r="J20" i="1"/>
  <c r="I20" i="1" s="1"/>
  <c r="J21" i="1"/>
  <c r="I21" i="1" s="1"/>
  <c r="J22" i="1"/>
  <c r="I22" i="1" s="1"/>
  <c r="J23" i="1"/>
  <c r="I23" i="1" s="1"/>
  <c r="J24" i="1"/>
  <c r="I24" i="1" s="1"/>
  <c r="J25" i="1"/>
  <c r="I25" i="1" s="1"/>
  <c r="J26" i="1"/>
  <c r="I26" i="1" s="1"/>
  <c r="J27" i="1"/>
  <c r="I27" i="1" s="1"/>
  <c r="J28" i="1"/>
  <c r="I28" i="1" s="1"/>
  <c r="J29" i="1"/>
  <c r="I29" i="1" s="1"/>
  <c r="J30" i="1"/>
  <c r="I30" i="1" s="1"/>
  <c r="J31" i="1"/>
  <c r="I31" i="1" s="1"/>
  <c r="J32" i="1"/>
  <c r="I32" i="1" s="1"/>
  <c r="J33" i="1"/>
  <c r="I33" i="1" s="1"/>
  <c r="J34" i="1"/>
  <c r="I34" i="1" s="1"/>
  <c r="J35" i="1"/>
  <c r="I35" i="1" s="1"/>
  <c r="J36" i="1"/>
  <c r="I36" i="1" s="1"/>
  <c r="J37" i="1"/>
  <c r="I37" i="1" s="1"/>
  <c r="J38" i="1"/>
  <c r="I38" i="1" s="1"/>
  <c r="J39" i="1"/>
  <c r="I39" i="1" s="1"/>
  <c r="J40" i="1"/>
  <c r="I40" i="1" s="1"/>
  <c r="J41" i="1"/>
  <c r="I41" i="1" s="1"/>
  <c r="J42" i="1"/>
  <c r="I42" i="1" s="1"/>
  <c r="J43" i="1"/>
  <c r="I43" i="1" s="1"/>
  <c r="J44" i="1"/>
  <c r="I44" i="1" s="1"/>
  <c r="J45" i="1"/>
  <c r="I45" i="1" s="1"/>
  <c r="J46" i="1"/>
  <c r="I46" i="1" s="1"/>
  <c r="J47" i="1"/>
  <c r="I47" i="1" s="1"/>
  <c r="J48" i="1"/>
  <c r="I48" i="1" s="1"/>
  <c r="J49" i="1"/>
  <c r="I49" i="1" s="1"/>
  <c r="J50" i="1"/>
  <c r="I50" i="1" s="1"/>
  <c r="J51" i="1"/>
  <c r="I51" i="1" s="1"/>
  <c r="J52" i="1"/>
  <c r="I52" i="1" s="1"/>
  <c r="J53" i="1"/>
  <c r="I53" i="1" s="1"/>
  <c r="J54" i="1"/>
  <c r="I54" i="1" s="1"/>
  <c r="J55" i="1"/>
  <c r="I55" i="1" s="1"/>
  <c r="J56" i="1"/>
  <c r="I56" i="1" s="1"/>
  <c r="J57" i="1"/>
  <c r="I57" i="1" s="1"/>
  <c r="J58" i="1"/>
  <c r="I58" i="1" s="1"/>
  <c r="J59" i="1"/>
  <c r="I59" i="1" s="1"/>
  <c r="J60" i="1"/>
  <c r="I60" i="1" s="1"/>
  <c r="J61" i="1"/>
  <c r="I61" i="1" s="1"/>
  <c r="J62" i="1"/>
  <c r="I62" i="1" s="1"/>
  <c r="J63" i="1"/>
  <c r="I63" i="1" s="1"/>
  <c r="J64" i="1"/>
  <c r="I64" i="1" s="1"/>
  <c r="J65" i="1"/>
  <c r="I65" i="1" s="1"/>
  <c r="J66" i="1"/>
  <c r="I66" i="1" s="1"/>
  <c r="J67" i="1"/>
  <c r="I67" i="1" s="1"/>
  <c r="J68" i="1"/>
  <c r="I68" i="1" s="1"/>
  <c r="J69" i="1"/>
  <c r="I69" i="1" s="1"/>
  <c r="J70" i="1"/>
  <c r="I70" i="1" s="1"/>
  <c r="J71" i="1"/>
  <c r="I71" i="1" s="1"/>
  <c r="J72" i="1"/>
  <c r="I72" i="1" s="1"/>
  <c r="J73" i="1"/>
  <c r="I73" i="1" s="1"/>
  <c r="J74" i="1"/>
  <c r="I74" i="1" s="1"/>
  <c r="J75" i="1"/>
  <c r="I75" i="1" s="1"/>
  <c r="J76" i="1"/>
  <c r="I76" i="1" s="1"/>
  <c r="J77" i="1"/>
  <c r="I77" i="1" s="1"/>
  <c r="J78" i="1"/>
  <c r="I78" i="1" s="1"/>
  <c r="J79" i="1"/>
  <c r="I79" i="1" s="1"/>
  <c r="J80" i="1"/>
  <c r="I80" i="1" s="1"/>
  <c r="J81" i="1"/>
  <c r="I81" i="1" s="1"/>
  <c r="J82" i="1"/>
  <c r="I82" i="1" s="1"/>
  <c r="J83" i="1"/>
  <c r="I83" i="1" s="1"/>
  <c r="J84" i="1"/>
  <c r="I84" i="1" s="1"/>
  <c r="J85" i="1"/>
  <c r="I85" i="1" s="1"/>
  <c r="J86" i="1"/>
  <c r="I86" i="1" s="1"/>
  <c r="J87" i="1"/>
  <c r="I87" i="1" s="1"/>
  <c r="J88" i="1"/>
  <c r="I88" i="1" s="1"/>
  <c r="J89" i="1"/>
  <c r="I89" i="1" s="1"/>
  <c r="J90" i="1"/>
  <c r="I90" i="1" s="1"/>
  <c r="J91" i="1"/>
  <c r="I91" i="1" s="1"/>
  <c r="J92" i="1"/>
  <c r="I92" i="1" s="1"/>
  <c r="J93" i="1"/>
  <c r="I93" i="1" s="1"/>
  <c r="J94" i="1"/>
  <c r="I94" i="1" s="1"/>
  <c r="J95" i="1"/>
  <c r="I95" i="1" s="1"/>
  <c r="J96" i="1"/>
  <c r="I96" i="1" s="1"/>
  <c r="J97" i="1"/>
  <c r="I97" i="1" s="1"/>
  <c r="J98" i="1"/>
  <c r="I98" i="1" s="1"/>
  <c r="J99" i="1"/>
  <c r="I99" i="1" s="1"/>
  <c r="J100" i="1"/>
  <c r="I100" i="1" s="1"/>
  <c r="J101" i="1"/>
  <c r="I101" i="1" s="1"/>
  <c r="J102" i="1"/>
  <c r="I102" i="1" s="1"/>
  <c r="J103" i="1"/>
  <c r="I103" i="1" s="1"/>
  <c r="J104" i="1"/>
  <c r="I104" i="1" s="1"/>
  <c r="J105" i="1"/>
  <c r="I105" i="1" s="1"/>
  <c r="J106" i="1"/>
  <c r="I106" i="1" s="1"/>
  <c r="J107" i="1"/>
  <c r="I107" i="1" s="1"/>
  <c r="J108" i="1"/>
  <c r="I108" i="1" s="1"/>
  <c r="J109" i="1"/>
  <c r="I109" i="1" s="1"/>
  <c r="J110" i="1"/>
  <c r="I110" i="1" s="1"/>
  <c r="J111" i="1"/>
  <c r="I111" i="1" s="1"/>
  <c r="J112" i="1"/>
  <c r="I112" i="1" s="1"/>
  <c r="J113" i="1"/>
  <c r="I113" i="1" s="1"/>
  <c r="J114" i="1"/>
  <c r="I114" i="1" s="1"/>
  <c r="J115" i="1"/>
  <c r="I115" i="1" s="1"/>
  <c r="J116" i="1"/>
  <c r="I116" i="1" s="1"/>
  <c r="J117" i="1"/>
  <c r="I117" i="1" s="1"/>
  <c r="J118" i="1"/>
  <c r="I118" i="1" s="1"/>
  <c r="J119" i="1"/>
  <c r="I119" i="1" s="1"/>
  <c r="J120" i="1"/>
  <c r="I120" i="1" s="1"/>
  <c r="J121" i="1"/>
  <c r="I121" i="1" s="1"/>
  <c r="J122" i="1"/>
  <c r="I122" i="1" s="1"/>
  <c r="J123" i="1"/>
  <c r="I123" i="1" s="1"/>
  <c r="J124" i="1"/>
  <c r="I124" i="1" s="1"/>
  <c r="J125" i="1"/>
  <c r="I125" i="1" s="1"/>
  <c r="J126" i="1"/>
  <c r="I126" i="1" s="1"/>
  <c r="J127" i="1"/>
  <c r="I127" i="1" s="1"/>
  <c r="J128" i="1"/>
  <c r="I128" i="1" s="1"/>
  <c r="J129" i="1"/>
  <c r="I129" i="1" s="1"/>
  <c r="J130" i="1"/>
  <c r="I130" i="1" s="1"/>
  <c r="J131" i="1"/>
  <c r="I131" i="1" s="1"/>
  <c r="J132" i="1"/>
  <c r="I132" i="1" s="1"/>
  <c r="J133" i="1"/>
  <c r="I133" i="1" s="1"/>
  <c r="J134" i="1"/>
  <c r="I134" i="1" s="1"/>
  <c r="J135" i="1"/>
  <c r="I135" i="1" s="1"/>
  <c r="J136" i="1"/>
  <c r="I136" i="1" s="1"/>
  <c r="J137" i="1"/>
  <c r="I137" i="1" s="1"/>
  <c r="J138" i="1"/>
  <c r="I138" i="1" s="1"/>
  <c r="J139" i="1"/>
  <c r="I139" i="1" s="1"/>
  <c r="J140" i="1"/>
  <c r="I140" i="1" s="1"/>
  <c r="J141" i="1"/>
  <c r="I141" i="1" s="1"/>
  <c r="J142" i="1"/>
  <c r="I142" i="1" s="1"/>
  <c r="J143" i="1"/>
  <c r="I143" i="1" s="1"/>
  <c r="J144" i="1"/>
  <c r="I144" i="1" s="1"/>
  <c r="J145" i="1"/>
  <c r="I145" i="1" s="1"/>
  <c r="J146" i="1"/>
  <c r="I146" i="1" s="1"/>
  <c r="J147" i="1"/>
  <c r="I147" i="1" s="1"/>
  <c r="J148" i="1"/>
  <c r="I148" i="1" s="1"/>
  <c r="J149" i="1"/>
  <c r="I149" i="1" s="1"/>
  <c r="J150" i="1"/>
  <c r="I150" i="1" s="1"/>
  <c r="J151" i="1"/>
  <c r="I151" i="1" s="1"/>
  <c r="J152" i="1"/>
  <c r="I152" i="1" s="1"/>
  <c r="J153" i="1"/>
  <c r="I153" i="1" s="1"/>
  <c r="J154" i="1"/>
  <c r="I154" i="1" s="1"/>
  <c r="J155" i="1"/>
  <c r="I155" i="1" s="1"/>
  <c r="J156" i="1"/>
  <c r="I156" i="1" s="1"/>
  <c r="J157" i="1"/>
  <c r="I157" i="1" s="1"/>
  <c r="J158" i="1"/>
  <c r="I158" i="1" s="1"/>
  <c r="J159" i="1"/>
  <c r="I159" i="1" s="1"/>
  <c r="J160" i="1"/>
  <c r="I160" i="1" s="1"/>
  <c r="J161" i="1"/>
  <c r="I161" i="1" s="1"/>
  <c r="J162" i="1"/>
  <c r="I162" i="1" s="1"/>
  <c r="J163" i="1"/>
  <c r="I163" i="1" s="1"/>
  <c r="J164" i="1"/>
  <c r="I164" i="1" s="1"/>
  <c r="J165" i="1"/>
  <c r="I165" i="1" s="1"/>
  <c r="J166" i="1"/>
  <c r="I166" i="1" s="1"/>
  <c r="J167" i="1"/>
  <c r="I167" i="1" s="1"/>
  <c r="J168" i="1"/>
  <c r="I168" i="1" s="1"/>
  <c r="J169" i="1"/>
  <c r="I169" i="1" s="1"/>
  <c r="J170" i="1"/>
  <c r="I170" i="1" s="1"/>
  <c r="J171" i="1"/>
  <c r="I171" i="1" s="1"/>
  <c r="J172" i="1"/>
  <c r="I172" i="1" s="1"/>
  <c r="J173" i="1"/>
  <c r="I173" i="1" s="1"/>
  <c r="J174" i="1"/>
  <c r="I174" i="1" s="1"/>
  <c r="J175" i="1"/>
  <c r="I175" i="1" s="1"/>
  <c r="J176" i="1"/>
  <c r="I176" i="1" s="1"/>
  <c r="J177" i="1"/>
  <c r="I177" i="1" s="1"/>
  <c r="J178" i="1"/>
  <c r="I178" i="1" s="1"/>
  <c r="J179" i="1"/>
  <c r="I179" i="1" s="1"/>
  <c r="J180" i="1"/>
  <c r="I180" i="1" s="1"/>
  <c r="J181" i="1"/>
  <c r="I181" i="1" s="1"/>
  <c r="J182" i="1"/>
  <c r="I182" i="1" s="1"/>
  <c r="J183" i="1"/>
  <c r="I183" i="1" s="1"/>
  <c r="J184" i="1"/>
  <c r="I184" i="1" s="1"/>
  <c r="J185" i="1"/>
  <c r="I185" i="1" s="1"/>
  <c r="J186" i="1"/>
  <c r="I186" i="1" s="1"/>
  <c r="J187" i="1"/>
  <c r="I187" i="1" s="1"/>
  <c r="J188" i="1"/>
  <c r="I188" i="1" s="1"/>
  <c r="J189" i="1"/>
  <c r="I189" i="1" s="1"/>
  <c r="J190" i="1"/>
  <c r="I190" i="1" s="1"/>
  <c r="J191" i="1"/>
  <c r="I191" i="1" s="1"/>
  <c r="J192" i="1"/>
  <c r="I192" i="1" s="1"/>
  <c r="J193" i="1"/>
  <c r="I193" i="1" s="1"/>
  <c r="J194" i="1"/>
  <c r="I194" i="1" s="1"/>
  <c r="J195" i="1"/>
  <c r="I195" i="1" s="1"/>
  <c r="J196" i="1"/>
  <c r="I196" i="1" s="1"/>
  <c r="J197" i="1"/>
  <c r="I197" i="1" s="1"/>
  <c r="J198" i="1"/>
  <c r="I198" i="1" s="1"/>
  <c r="J199" i="1"/>
  <c r="I199" i="1" s="1"/>
  <c r="J200" i="1"/>
  <c r="I200" i="1" s="1"/>
  <c r="J201" i="1"/>
  <c r="I201" i="1" s="1"/>
  <c r="J202" i="1"/>
  <c r="I202" i="1" s="1"/>
  <c r="J203" i="1"/>
  <c r="I203" i="1" s="1"/>
  <c r="J204" i="1"/>
  <c r="I204" i="1" s="1"/>
  <c r="J205" i="1"/>
  <c r="I205" i="1" s="1"/>
  <c r="J206" i="1"/>
  <c r="I206" i="1" s="1"/>
  <c r="J207" i="1"/>
  <c r="I207" i="1" s="1"/>
  <c r="J208" i="1"/>
  <c r="I208" i="1" s="1"/>
  <c r="J209" i="1"/>
  <c r="I209" i="1" s="1"/>
  <c r="J210" i="1"/>
  <c r="I210" i="1" s="1"/>
  <c r="J211" i="1"/>
  <c r="I211" i="1" s="1"/>
  <c r="J212" i="1"/>
  <c r="I212" i="1" s="1"/>
  <c r="J213" i="1"/>
  <c r="I213" i="1" s="1"/>
  <c r="J214" i="1"/>
  <c r="I214" i="1" s="1"/>
  <c r="J215" i="1"/>
  <c r="I215" i="1" s="1"/>
  <c r="J216" i="1"/>
  <c r="I216" i="1" s="1"/>
  <c r="J217" i="1"/>
  <c r="I217" i="1" s="1"/>
  <c r="J218" i="1"/>
  <c r="I218" i="1" s="1"/>
  <c r="J219" i="1"/>
  <c r="I219" i="1" s="1"/>
  <c r="J220" i="1"/>
  <c r="I220" i="1" s="1"/>
  <c r="J221" i="1"/>
  <c r="I221" i="1" s="1"/>
  <c r="J222" i="1"/>
  <c r="I222" i="1" s="1"/>
  <c r="J223" i="1"/>
  <c r="I223" i="1" s="1"/>
  <c r="J224" i="1"/>
  <c r="I224" i="1" s="1"/>
  <c r="J225" i="1"/>
  <c r="I225" i="1" s="1"/>
  <c r="J226" i="1"/>
  <c r="I226" i="1" s="1"/>
  <c r="J227" i="1"/>
  <c r="I227" i="1" s="1"/>
  <c r="J228" i="1"/>
  <c r="I228" i="1" s="1"/>
  <c r="J229" i="1"/>
  <c r="I229" i="1" s="1"/>
  <c r="J230" i="1"/>
  <c r="I230" i="1" s="1"/>
  <c r="J231" i="1"/>
  <c r="I231" i="1" s="1"/>
  <c r="J232" i="1"/>
  <c r="I232" i="1" s="1"/>
  <c r="J233" i="1"/>
  <c r="I233" i="1" s="1"/>
  <c r="J234" i="1"/>
  <c r="I234" i="1" s="1"/>
  <c r="J235" i="1"/>
  <c r="I235" i="1" s="1"/>
  <c r="J236" i="1"/>
  <c r="I236" i="1" s="1"/>
  <c r="J237" i="1"/>
  <c r="I237" i="1" s="1"/>
  <c r="J238" i="1"/>
  <c r="I238" i="1" s="1"/>
  <c r="J239" i="1"/>
  <c r="I239" i="1" s="1"/>
  <c r="J240" i="1"/>
  <c r="I240" i="1" s="1"/>
  <c r="J241" i="1"/>
  <c r="I241" i="1" s="1"/>
  <c r="J242" i="1"/>
  <c r="I242" i="1" s="1"/>
  <c r="J243" i="1"/>
  <c r="I243" i="1" s="1"/>
  <c r="J244" i="1"/>
  <c r="I244" i="1" s="1"/>
  <c r="J245" i="1"/>
  <c r="I245" i="1" s="1"/>
  <c r="J246" i="1"/>
  <c r="I246" i="1" s="1"/>
  <c r="J247" i="1"/>
  <c r="I247" i="1" s="1"/>
  <c r="J248" i="1"/>
  <c r="I248" i="1" s="1"/>
  <c r="J249" i="1"/>
  <c r="I249" i="1" s="1"/>
  <c r="J250" i="1"/>
  <c r="I250" i="1" s="1"/>
  <c r="J251" i="1"/>
  <c r="I251" i="1" s="1"/>
  <c r="J252" i="1"/>
  <c r="I252" i="1" s="1"/>
  <c r="J253" i="1"/>
  <c r="I253" i="1" s="1"/>
  <c r="J254" i="1"/>
  <c r="I254" i="1" s="1"/>
  <c r="J255" i="1"/>
  <c r="I255" i="1" s="1"/>
  <c r="J256" i="1"/>
  <c r="I256" i="1" s="1"/>
  <c r="J257" i="1"/>
  <c r="I257" i="1" s="1"/>
  <c r="J258" i="1"/>
  <c r="I258" i="1" s="1"/>
  <c r="J259" i="1"/>
  <c r="I259" i="1" s="1"/>
  <c r="J260" i="1"/>
  <c r="I260" i="1" s="1"/>
  <c r="J261" i="1"/>
  <c r="I261" i="1" s="1"/>
  <c r="J262" i="1"/>
  <c r="I262" i="1" s="1"/>
  <c r="J263" i="1"/>
  <c r="I263" i="1" s="1"/>
  <c r="J264" i="1"/>
  <c r="I264" i="1" s="1"/>
  <c r="J265" i="1"/>
  <c r="I265" i="1" s="1"/>
  <c r="J266" i="1"/>
  <c r="I266" i="1" s="1"/>
  <c r="J267" i="1"/>
  <c r="I267" i="1" s="1"/>
  <c r="J268" i="1"/>
  <c r="I268" i="1" s="1"/>
  <c r="J269" i="1"/>
  <c r="I269" i="1" s="1"/>
  <c r="J270" i="1"/>
  <c r="I270" i="1" s="1"/>
  <c r="J271" i="1"/>
  <c r="I271" i="1" s="1"/>
  <c r="J272" i="1"/>
  <c r="I272" i="1" s="1"/>
  <c r="J273" i="1"/>
  <c r="I273" i="1" s="1"/>
  <c r="J274" i="1"/>
  <c r="I274" i="1" s="1"/>
  <c r="J275" i="1"/>
  <c r="I275" i="1" s="1"/>
  <c r="J276" i="1"/>
  <c r="I276" i="1" s="1"/>
  <c r="J277" i="1"/>
  <c r="I277" i="1" s="1"/>
  <c r="J278" i="1"/>
  <c r="I278" i="1" s="1"/>
  <c r="J279" i="1"/>
  <c r="I279" i="1" s="1"/>
  <c r="J280" i="1"/>
  <c r="I280" i="1" s="1"/>
  <c r="J281" i="1"/>
  <c r="I281" i="1" s="1"/>
  <c r="J282" i="1"/>
  <c r="I282" i="1" s="1"/>
  <c r="J283" i="1"/>
  <c r="I283" i="1" s="1"/>
  <c r="J284" i="1"/>
  <c r="I284" i="1" s="1"/>
  <c r="J285" i="1"/>
  <c r="I285" i="1" s="1"/>
  <c r="J286" i="1"/>
  <c r="I286" i="1" s="1"/>
  <c r="J287" i="1"/>
  <c r="I287" i="1" s="1"/>
  <c r="J288" i="1"/>
  <c r="I288" i="1" s="1"/>
  <c r="J289" i="1"/>
  <c r="I289" i="1" s="1"/>
  <c r="J290" i="1"/>
  <c r="I290" i="1" s="1"/>
  <c r="J291" i="1"/>
  <c r="I291" i="1" s="1"/>
  <c r="J292" i="1"/>
  <c r="I292" i="1" s="1"/>
  <c r="J293" i="1"/>
  <c r="I293" i="1" s="1"/>
  <c r="J294" i="1"/>
  <c r="I294" i="1" s="1"/>
  <c r="J295" i="1"/>
  <c r="I295" i="1" s="1"/>
  <c r="J296" i="1"/>
  <c r="I296" i="1" s="1"/>
  <c r="J297" i="1"/>
  <c r="I297" i="1" s="1"/>
  <c r="J298" i="1"/>
  <c r="I298" i="1" s="1"/>
  <c r="J299" i="1"/>
  <c r="I299" i="1" s="1"/>
  <c r="J300" i="1"/>
  <c r="I300" i="1" s="1"/>
  <c r="J301" i="1"/>
  <c r="I301" i="1" s="1"/>
  <c r="J302" i="1"/>
  <c r="I302" i="1" s="1"/>
  <c r="J303" i="1"/>
  <c r="I303" i="1" s="1"/>
  <c r="J304" i="1"/>
  <c r="I304" i="1" s="1"/>
  <c r="J305" i="1"/>
  <c r="I305" i="1" s="1"/>
  <c r="J306" i="1"/>
  <c r="I306" i="1" s="1"/>
  <c r="J307" i="1"/>
  <c r="I307" i="1" s="1"/>
  <c r="J308" i="1"/>
  <c r="I308" i="1" s="1"/>
  <c r="J309" i="1"/>
  <c r="I309" i="1" s="1"/>
  <c r="J310" i="1"/>
  <c r="I310" i="1" s="1"/>
  <c r="J311" i="1"/>
  <c r="I311" i="1" s="1"/>
  <c r="J312" i="1"/>
  <c r="I312" i="1" s="1"/>
  <c r="J313" i="1"/>
  <c r="I313" i="1" s="1"/>
  <c r="J314" i="1"/>
  <c r="I314" i="1" s="1"/>
  <c r="J315" i="1"/>
  <c r="I315" i="1" s="1"/>
  <c r="J316" i="1"/>
  <c r="I316" i="1" s="1"/>
  <c r="J317" i="1"/>
  <c r="I317" i="1" s="1"/>
  <c r="J318" i="1"/>
  <c r="I318" i="1" s="1"/>
  <c r="J319" i="1"/>
  <c r="I319" i="1" s="1"/>
  <c r="J320" i="1"/>
  <c r="I320" i="1" s="1"/>
  <c r="J321" i="1"/>
  <c r="I321" i="1" s="1"/>
  <c r="J322" i="1"/>
  <c r="I322" i="1" s="1"/>
  <c r="J323" i="1"/>
  <c r="I323" i="1" s="1"/>
  <c r="J324" i="1"/>
  <c r="I324" i="1" s="1"/>
  <c r="J325" i="1"/>
  <c r="I325" i="1" s="1"/>
  <c r="J326" i="1"/>
  <c r="I326" i="1" s="1"/>
  <c r="J327" i="1"/>
  <c r="I327" i="1" s="1"/>
  <c r="J328" i="1"/>
  <c r="I328" i="1" s="1"/>
  <c r="J329" i="1"/>
  <c r="I329" i="1" s="1"/>
  <c r="J330" i="1"/>
  <c r="I330" i="1" s="1"/>
  <c r="J331" i="1"/>
  <c r="I331" i="1" s="1"/>
  <c r="J332" i="1"/>
  <c r="I332" i="1" s="1"/>
  <c r="J333" i="1"/>
  <c r="I333" i="1" s="1"/>
  <c r="J334" i="1"/>
  <c r="I334" i="1" s="1"/>
  <c r="J335" i="1"/>
  <c r="I335" i="1" s="1"/>
  <c r="J336" i="1"/>
  <c r="I336" i="1" s="1"/>
  <c r="J337" i="1"/>
  <c r="I337" i="1" s="1"/>
  <c r="J338" i="1"/>
  <c r="I338" i="1" s="1"/>
  <c r="J339" i="1"/>
  <c r="I339" i="1" s="1"/>
  <c r="J340" i="1"/>
  <c r="I340" i="1" s="1"/>
  <c r="J341" i="1"/>
  <c r="I341" i="1" s="1"/>
  <c r="J342" i="1"/>
  <c r="I342" i="1" s="1"/>
  <c r="J343" i="1"/>
  <c r="I343" i="1" s="1"/>
  <c r="J344" i="1"/>
  <c r="I344" i="1" s="1"/>
  <c r="J345" i="1"/>
  <c r="I345" i="1" s="1"/>
  <c r="J346" i="1"/>
  <c r="I346" i="1" s="1"/>
  <c r="J347" i="1"/>
  <c r="I347" i="1" s="1"/>
  <c r="J348" i="1"/>
  <c r="I348" i="1" s="1"/>
  <c r="J349" i="1"/>
  <c r="I349" i="1" s="1"/>
  <c r="J350" i="1"/>
  <c r="I350" i="1" s="1"/>
  <c r="J351" i="1"/>
  <c r="I351" i="1" s="1"/>
  <c r="J352" i="1"/>
  <c r="I352" i="1" s="1"/>
  <c r="J353" i="1"/>
  <c r="I353" i="1" s="1"/>
  <c r="J354" i="1"/>
  <c r="I354" i="1" s="1"/>
  <c r="J355" i="1"/>
  <c r="I355" i="1" s="1"/>
  <c r="J356" i="1"/>
  <c r="I356" i="1" s="1"/>
  <c r="J357" i="1"/>
  <c r="I357" i="1" s="1"/>
  <c r="J358" i="1"/>
  <c r="I358" i="1" s="1"/>
  <c r="J359" i="1"/>
  <c r="I359" i="1" s="1"/>
  <c r="J360" i="1"/>
  <c r="I360" i="1" s="1"/>
  <c r="J361" i="1"/>
  <c r="I361" i="1" s="1"/>
  <c r="J362" i="1"/>
  <c r="I362" i="1" s="1"/>
  <c r="J363" i="1"/>
  <c r="I363" i="1" s="1"/>
  <c r="J364" i="1"/>
  <c r="I364" i="1" s="1"/>
  <c r="J365" i="1"/>
  <c r="I365" i="1" s="1"/>
  <c r="J366" i="1"/>
  <c r="I366" i="1" s="1"/>
  <c r="J367" i="1"/>
  <c r="I367" i="1" s="1"/>
  <c r="J368" i="1"/>
  <c r="I368" i="1" s="1"/>
  <c r="J369" i="1"/>
  <c r="I369" i="1" s="1"/>
  <c r="J370" i="1"/>
  <c r="I370" i="1" s="1"/>
  <c r="J371" i="1"/>
  <c r="I371" i="1" s="1"/>
  <c r="J372" i="1"/>
  <c r="I372" i="1" s="1"/>
  <c r="J373" i="1"/>
  <c r="I373" i="1" s="1"/>
  <c r="J374" i="1"/>
  <c r="I374" i="1" s="1"/>
  <c r="J375" i="1"/>
  <c r="I375" i="1" s="1"/>
  <c r="J376" i="1"/>
  <c r="I376" i="1" s="1"/>
  <c r="J377" i="1"/>
  <c r="I377" i="1" s="1"/>
  <c r="J378" i="1"/>
  <c r="I378" i="1" s="1"/>
  <c r="J379" i="1"/>
  <c r="I379" i="1" s="1"/>
  <c r="J380" i="1"/>
  <c r="I380" i="1" s="1"/>
  <c r="J381" i="1"/>
  <c r="I381" i="1" s="1"/>
  <c r="J382" i="1"/>
  <c r="I382" i="1" s="1"/>
  <c r="J383" i="1"/>
  <c r="I383" i="1" s="1"/>
  <c r="J384" i="1"/>
  <c r="I384" i="1" s="1"/>
  <c r="J385" i="1"/>
  <c r="I385" i="1" s="1"/>
  <c r="J386" i="1"/>
  <c r="I386" i="1" s="1"/>
  <c r="J387" i="1"/>
  <c r="I387" i="1" s="1"/>
  <c r="J388" i="1"/>
  <c r="I388" i="1" s="1"/>
  <c r="J389" i="1"/>
  <c r="I389" i="1" s="1"/>
  <c r="J390" i="1"/>
  <c r="I390" i="1" s="1"/>
  <c r="J391" i="1"/>
  <c r="I391" i="1" s="1"/>
  <c r="J392" i="1"/>
  <c r="I392" i="1" s="1"/>
  <c r="J393" i="1"/>
  <c r="I393" i="1" s="1"/>
  <c r="J394" i="1"/>
  <c r="I394" i="1" s="1"/>
  <c r="J395" i="1"/>
  <c r="I395" i="1" s="1"/>
  <c r="J396" i="1"/>
  <c r="I396" i="1" s="1"/>
  <c r="J397" i="1"/>
  <c r="I397" i="1" s="1"/>
  <c r="J398" i="1"/>
  <c r="I398" i="1" s="1"/>
  <c r="J399" i="1"/>
  <c r="I399" i="1" s="1"/>
  <c r="J400" i="1"/>
  <c r="I400" i="1" s="1"/>
  <c r="J401" i="1"/>
  <c r="I401" i="1" s="1"/>
  <c r="J402" i="1"/>
  <c r="I402" i="1" s="1"/>
  <c r="J403" i="1"/>
  <c r="I403" i="1" s="1"/>
  <c r="J404" i="1"/>
  <c r="I404" i="1" s="1"/>
  <c r="J405" i="1"/>
  <c r="I405" i="1" s="1"/>
  <c r="J406" i="1"/>
  <c r="I406" i="1" s="1"/>
  <c r="J407" i="1"/>
  <c r="I407" i="1" s="1"/>
  <c r="J408" i="1"/>
  <c r="I408" i="1" s="1"/>
  <c r="J409" i="1"/>
  <c r="I409" i="1" s="1"/>
  <c r="J410" i="1"/>
  <c r="I410" i="1" s="1"/>
  <c r="J411" i="1"/>
  <c r="I411" i="1" s="1"/>
  <c r="J412" i="1"/>
  <c r="I412" i="1" s="1"/>
  <c r="J413" i="1"/>
  <c r="I413" i="1" s="1"/>
  <c r="J414" i="1"/>
  <c r="I414" i="1" s="1"/>
  <c r="J415" i="1"/>
  <c r="I415" i="1" s="1"/>
  <c r="J416" i="1"/>
  <c r="I416" i="1" s="1"/>
  <c r="J417" i="1"/>
  <c r="I417" i="1" s="1"/>
  <c r="J418" i="1"/>
  <c r="I418" i="1" s="1"/>
  <c r="J419" i="1"/>
  <c r="I419" i="1" s="1"/>
  <c r="J420" i="1"/>
  <c r="I420" i="1" s="1"/>
  <c r="J421" i="1"/>
  <c r="I421" i="1" s="1"/>
  <c r="J422" i="1"/>
  <c r="I422" i="1" s="1"/>
  <c r="J423" i="1"/>
  <c r="I423" i="1" s="1"/>
  <c r="J424" i="1"/>
  <c r="I424" i="1" s="1"/>
  <c r="J425" i="1"/>
  <c r="I425" i="1" s="1"/>
  <c r="J426" i="1"/>
  <c r="I426" i="1" s="1"/>
  <c r="J427" i="1"/>
  <c r="I427" i="1" s="1"/>
  <c r="J428" i="1"/>
  <c r="I428" i="1" s="1"/>
  <c r="J429" i="1"/>
  <c r="I429" i="1" s="1"/>
  <c r="J430" i="1"/>
  <c r="I430" i="1" s="1"/>
  <c r="J431" i="1"/>
  <c r="I431" i="1" s="1"/>
  <c r="J432" i="1"/>
  <c r="I432" i="1" s="1"/>
  <c r="J433" i="1"/>
  <c r="I433" i="1" s="1"/>
  <c r="J434" i="1"/>
  <c r="I434" i="1" s="1"/>
  <c r="J435" i="1"/>
  <c r="I435" i="1" s="1"/>
  <c r="J436" i="1"/>
  <c r="I436" i="1" s="1"/>
  <c r="J437" i="1"/>
  <c r="I437" i="1" s="1"/>
  <c r="J438" i="1"/>
  <c r="I438" i="1" s="1"/>
  <c r="J439" i="1"/>
  <c r="I439" i="1" s="1"/>
  <c r="J440" i="1"/>
  <c r="I440" i="1" s="1"/>
  <c r="J441" i="1"/>
  <c r="I441" i="1" s="1"/>
  <c r="J442" i="1"/>
  <c r="I442" i="1" s="1"/>
  <c r="J443" i="1"/>
  <c r="I443" i="1" s="1"/>
  <c r="J444" i="1"/>
  <c r="I444" i="1" s="1"/>
  <c r="J445" i="1"/>
  <c r="I445" i="1" s="1"/>
  <c r="J446" i="1"/>
  <c r="I446" i="1" s="1"/>
  <c r="J447" i="1"/>
  <c r="I447" i="1" s="1"/>
  <c r="J448" i="1"/>
  <c r="I448" i="1" s="1"/>
  <c r="J449" i="1"/>
  <c r="I449" i="1" s="1"/>
  <c r="J450" i="1"/>
  <c r="I450" i="1" s="1"/>
  <c r="J451" i="1"/>
  <c r="I451" i="1" s="1"/>
  <c r="J452" i="1"/>
  <c r="I452" i="1" s="1"/>
  <c r="J453" i="1"/>
  <c r="I453" i="1" s="1"/>
  <c r="J454" i="1"/>
  <c r="I454" i="1" s="1"/>
  <c r="J455" i="1"/>
  <c r="I455" i="1" s="1"/>
  <c r="J456" i="1"/>
  <c r="I456" i="1" s="1"/>
  <c r="J457" i="1"/>
  <c r="I457" i="1" s="1"/>
  <c r="J458" i="1"/>
  <c r="I458" i="1" s="1"/>
  <c r="J459" i="1"/>
  <c r="I459" i="1" s="1"/>
  <c r="J460" i="1"/>
  <c r="I460" i="1" s="1"/>
  <c r="J461" i="1"/>
  <c r="I461" i="1" s="1"/>
  <c r="J462" i="1"/>
  <c r="I462" i="1" s="1"/>
  <c r="J463" i="1"/>
  <c r="I463" i="1" s="1"/>
  <c r="J464" i="1"/>
  <c r="I464" i="1" s="1"/>
  <c r="J465" i="1"/>
  <c r="I465" i="1" s="1"/>
  <c r="J466" i="1"/>
  <c r="I466" i="1" s="1"/>
  <c r="J467" i="1"/>
  <c r="I467" i="1" s="1"/>
  <c r="J468" i="1"/>
  <c r="I468" i="1" s="1"/>
  <c r="J469" i="1"/>
  <c r="I469" i="1" s="1"/>
  <c r="J470" i="1"/>
  <c r="I470" i="1" s="1"/>
  <c r="J471" i="1"/>
  <c r="I471" i="1" s="1"/>
  <c r="J472" i="1"/>
  <c r="I472" i="1" s="1"/>
  <c r="J473" i="1"/>
  <c r="I473" i="1" s="1"/>
  <c r="J474" i="1"/>
  <c r="I474" i="1" s="1"/>
  <c r="J475" i="1"/>
  <c r="I475" i="1" s="1"/>
  <c r="J476" i="1"/>
  <c r="I476" i="1" s="1"/>
  <c r="J477" i="1"/>
  <c r="I477" i="1" s="1"/>
  <c r="J478" i="1"/>
  <c r="I478" i="1" s="1"/>
  <c r="J479" i="1"/>
  <c r="I479" i="1" s="1"/>
  <c r="J480" i="1"/>
  <c r="I480" i="1" s="1"/>
  <c r="J481" i="1"/>
  <c r="I481" i="1" s="1"/>
  <c r="J482" i="1"/>
  <c r="I482" i="1" s="1"/>
  <c r="J483" i="1"/>
  <c r="I483" i="1" s="1"/>
  <c r="J484" i="1"/>
  <c r="I484" i="1" s="1"/>
  <c r="J485" i="1"/>
  <c r="I485" i="1" s="1"/>
  <c r="J486" i="1"/>
  <c r="I486" i="1" s="1"/>
  <c r="J487" i="1"/>
  <c r="I487" i="1" s="1"/>
  <c r="J488" i="1"/>
  <c r="I488" i="1" s="1"/>
  <c r="J489" i="1"/>
  <c r="I489" i="1" s="1"/>
  <c r="J490" i="1"/>
  <c r="I490" i="1" s="1"/>
  <c r="J491" i="1"/>
  <c r="I491" i="1" s="1"/>
  <c r="J492" i="1"/>
  <c r="I492" i="1" s="1"/>
  <c r="J493" i="1"/>
  <c r="I493" i="1" s="1"/>
  <c r="J494" i="1"/>
  <c r="I494" i="1" s="1"/>
  <c r="J495" i="1"/>
  <c r="I495" i="1" s="1"/>
  <c r="J496" i="1"/>
  <c r="I496" i="1" s="1"/>
  <c r="J497" i="1"/>
  <c r="I497" i="1" s="1"/>
  <c r="J498" i="1"/>
  <c r="I498" i="1" s="1"/>
  <c r="J499" i="1"/>
  <c r="I499" i="1" s="1"/>
  <c r="J500" i="1"/>
  <c r="I500" i="1" s="1"/>
  <c r="J501" i="1"/>
  <c r="I501" i="1" s="1"/>
  <c r="J502" i="1"/>
  <c r="I502" i="1" s="1"/>
  <c r="J503" i="1"/>
  <c r="I503" i="1" s="1"/>
  <c r="J504" i="1"/>
  <c r="I504" i="1" s="1"/>
  <c r="J505" i="1"/>
  <c r="I505" i="1" s="1"/>
  <c r="J506" i="1"/>
  <c r="I506" i="1" s="1"/>
  <c r="J507" i="1"/>
  <c r="I507" i="1" s="1"/>
  <c r="J508" i="1"/>
  <c r="I508" i="1" s="1"/>
  <c r="J509" i="1"/>
  <c r="I509" i="1" s="1"/>
  <c r="J510" i="1"/>
  <c r="I510" i="1" s="1"/>
  <c r="J511" i="1"/>
  <c r="I511" i="1" s="1"/>
  <c r="J512" i="1"/>
  <c r="I512" i="1" s="1"/>
  <c r="J513" i="1"/>
  <c r="I513" i="1" s="1"/>
  <c r="J514" i="1"/>
  <c r="I514" i="1" s="1"/>
  <c r="J515" i="1"/>
  <c r="I515" i="1" s="1"/>
  <c r="J516" i="1"/>
  <c r="I516" i="1" s="1"/>
  <c r="J517" i="1"/>
  <c r="I517" i="1" s="1"/>
  <c r="J518" i="1"/>
  <c r="I518" i="1" s="1"/>
  <c r="J519" i="1"/>
  <c r="I519" i="1" s="1"/>
  <c r="J520" i="1"/>
  <c r="I520" i="1" s="1"/>
  <c r="J521" i="1"/>
  <c r="I521" i="1" s="1"/>
  <c r="J522" i="1"/>
  <c r="I522" i="1" s="1"/>
  <c r="J523" i="1"/>
  <c r="I523" i="1" s="1"/>
  <c r="J524" i="1"/>
  <c r="I524" i="1" s="1"/>
  <c r="J525" i="1"/>
  <c r="I525" i="1" s="1"/>
  <c r="J526" i="1"/>
  <c r="I526" i="1" s="1"/>
  <c r="J527" i="1"/>
  <c r="I527" i="1" s="1"/>
  <c r="J528" i="1"/>
  <c r="I528" i="1" s="1"/>
  <c r="J529" i="1"/>
  <c r="I529" i="1" s="1"/>
  <c r="J530" i="1"/>
  <c r="I530" i="1" s="1"/>
  <c r="J531" i="1"/>
  <c r="I531" i="1" s="1"/>
  <c r="J532" i="1"/>
  <c r="I532" i="1" s="1"/>
  <c r="J533" i="1"/>
  <c r="I533" i="1" s="1"/>
  <c r="J534" i="1"/>
  <c r="I534" i="1" s="1"/>
  <c r="J535" i="1"/>
  <c r="I535" i="1" s="1"/>
  <c r="J536" i="1"/>
  <c r="I536" i="1" s="1"/>
  <c r="J537" i="1"/>
  <c r="I537" i="1" s="1"/>
  <c r="J538" i="1"/>
  <c r="I538" i="1" s="1"/>
  <c r="J539" i="1"/>
  <c r="I539" i="1" s="1"/>
  <c r="J540" i="1"/>
  <c r="I540" i="1" s="1"/>
  <c r="J541" i="1"/>
  <c r="I541" i="1" s="1"/>
  <c r="J542" i="1"/>
  <c r="I542" i="1" s="1"/>
  <c r="J543" i="1"/>
  <c r="I543" i="1" s="1"/>
  <c r="J544" i="1"/>
  <c r="I544" i="1" s="1"/>
  <c r="J545" i="1"/>
  <c r="I545" i="1" s="1"/>
  <c r="J546" i="1"/>
  <c r="I546" i="1" s="1"/>
  <c r="J547" i="1"/>
  <c r="I547" i="1" s="1"/>
  <c r="J548" i="1"/>
  <c r="I548" i="1" s="1"/>
  <c r="J549" i="1"/>
  <c r="I549" i="1" s="1"/>
  <c r="J550" i="1"/>
  <c r="I550" i="1" s="1"/>
  <c r="J551" i="1"/>
  <c r="I551" i="1" s="1"/>
  <c r="J552" i="1"/>
  <c r="I552" i="1" s="1"/>
  <c r="J553" i="1"/>
  <c r="I553" i="1" s="1"/>
  <c r="J554" i="1"/>
  <c r="I554" i="1" s="1"/>
  <c r="J555" i="1"/>
  <c r="I555" i="1" s="1"/>
  <c r="J556" i="1"/>
  <c r="I556" i="1" s="1"/>
  <c r="J557" i="1"/>
  <c r="I557" i="1" s="1"/>
  <c r="J558" i="1"/>
  <c r="I558" i="1" s="1"/>
  <c r="J559" i="1"/>
  <c r="I559" i="1" s="1"/>
  <c r="J560" i="1"/>
  <c r="I560" i="1" s="1"/>
  <c r="J561" i="1"/>
  <c r="I561" i="1" s="1"/>
  <c r="J562" i="1"/>
  <c r="I562" i="1" s="1"/>
  <c r="J563" i="1"/>
  <c r="I563" i="1" s="1"/>
  <c r="J564" i="1"/>
  <c r="I564" i="1" s="1"/>
  <c r="J565" i="1"/>
  <c r="I565" i="1" s="1"/>
  <c r="J566" i="1"/>
  <c r="I566" i="1" s="1"/>
  <c r="J567" i="1"/>
  <c r="I567" i="1" s="1"/>
  <c r="J568" i="1"/>
  <c r="I568" i="1" s="1"/>
  <c r="J569" i="1"/>
  <c r="I569" i="1" s="1"/>
  <c r="J570" i="1"/>
  <c r="I570" i="1" s="1"/>
  <c r="J571" i="1"/>
  <c r="I571" i="1" s="1"/>
  <c r="J572" i="1"/>
  <c r="I572" i="1" s="1"/>
  <c r="J573" i="1"/>
  <c r="I573" i="1" s="1"/>
  <c r="J574" i="1"/>
  <c r="I574" i="1" s="1"/>
  <c r="J575" i="1"/>
  <c r="I575" i="1" s="1"/>
  <c r="J576" i="1"/>
  <c r="I576" i="1" s="1"/>
  <c r="J577" i="1"/>
  <c r="I577" i="1" s="1"/>
  <c r="J578" i="1"/>
  <c r="I578" i="1" s="1"/>
  <c r="J579" i="1"/>
  <c r="I579" i="1" s="1"/>
  <c r="J580" i="1"/>
  <c r="I580" i="1" s="1"/>
  <c r="J581" i="1"/>
  <c r="I581" i="1" s="1"/>
  <c r="J582" i="1"/>
  <c r="I582" i="1" s="1"/>
  <c r="J583" i="1"/>
  <c r="I583" i="1" s="1"/>
  <c r="J584" i="1"/>
  <c r="I584" i="1" s="1"/>
  <c r="J585" i="1"/>
  <c r="I585" i="1" s="1"/>
  <c r="J586" i="1"/>
  <c r="I586" i="1" s="1"/>
  <c r="J587" i="1"/>
  <c r="I587" i="1" s="1"/>
  <c r="J588" i="1"/>
  <c r="I588" i="1" s="1"/>
  <c r="J589" i="1"/>
  <c r="I589" i="1" s="1"/>
  <c r="J590" i="1"/>
  <c r="I590" i="1" s="1"/>
  <c r="J591" i="1"/>
  <c r="I591" i="1" s="1"/>
  <c r="J592" i="1"/>
  <c r="I592" i="1" s="1"/>
  <c r="J593" i="1"/>
  <c r="I593" i="1" s="1"/>
  <c r="J594" i="1"/>
  <c r="I594" i="1" s="1"/>
  <c r="J595" i="1"/>
  <c r="I595" i="1" s="1"/>
  <c r="J596" i="1"/>
  <c r="I596" i="1" s="1"/>
  <c r="J597" i="1"/>
  <c r="I597" i="1" s="1"/>
  <c r="J598" i="1"/>
  <c r="I598" i="1" s="1"/>
  <c r="J599" i="1"/>
  <c r="I599" i="1" s="1"/>
  <c r="J600" i="1"/>
  <c r="I600" i="1" s="1"/>
  <c r="J601" i="1"/>
  <c r="I601" i="1" s="1"/>
  <c r="J602" i="1"/>
  <c r="I602" i="1" s="1"/>
  <c r="J603" i="1"/>
  <c r="I603" i="1" s="1"/>
  <c r="J604" i="1"/>
  <c r="I604" i="1" s="1"/>
  <c r="J605" i="1"/>
  <c r="I605" i="1" s="1"/>
  <c r="J606" i="1"/>
  <c r="I606" i="1" s="1"/>
  <c r="J607" i="1"/>
  <c r="I607" i="1" s="1"/>
  <c r="J608" i="1"/>
  <c r="I608" i="1" s="1"/>
  <c r="J609" i="1"/>
  <c r="I609" i="1" s="1"/>
  <c r="J610" i="1"/>
  <c r="I610" i="1" s="1"/>
  <c r="J611" i="1"/>
  <c r="I611" i="1" s="1"/>
  <c r="J612" i="1"/>
  <c r="I612" i="1" s="1"/>
  <c r="J613" i="1"/>
  <c r="I613" i="1" s="1"/>
  <c r="J614" i="1"/>
  <c r="I614" i="1" s="1"/>
  <c r="J615" i="1"/>
  <c r="I615" i="1" s="1"/>
  <c r="J616" i="1"/>
  <c r="I616" i="1" s="1"/>
  <c r="J617" i="1"/>
  <c r="I617" i="1" s="1"/>
  <c r="J618" i="1"/>
  <c r="I618" i="1" s="1"/>
  <c r="J619" i="1"/>
  <c r="I619" i="1" s="1"/>
  <c r="J620" i="1"/>
  <c r="I620" i="1" s="1"/>
  <c r="J621" i="1"/>
  <c r="I621" i="1" s="1"/>
  <c r="J622" i="1"/>
  <c r="I622" i="1" s="1"/>
  <c r="J623" i="1"/>
  <c r="I623" i="1" s="1"/>
  <c r="J624" i="1"/>
  <c r="I624" i="1" s="1"/>
  <c r="J625" i="1"/>
  <c r="I625" i="1" s="1"/>
  <c r="J626" i="1"/>
  <c r="I626" i="1" s="1"/>
  <c r="J627" i="1"/>
  <c r="I627" i="1" s="1"/>
  <c r="J628" i="1"/>
  <c r="I628" i="1" s="1"/>
  <c r="J629" i="1"/>
  <c r="I629" i="1" s="1"/>
  <c r="J630" i="1"/>
  <c r="I630" i="1" s="1"/>
  <c r="J631" i="1"/>
  <c r="I631" i="1" s="1"/>
  <c r="J632" i="1"/>
  <c r="I632" i="1" s="1"/>
  <c r="J633" i="1"/>
  <c r="I633" i="1" s="1"/>
  <c r="J634" i="1"/>
  <c r="I634" i="1" s="1"/>
  <c r="J635" i="1"/>
  <c r="I635" i="1" s="1"/>
  <c r="J636" i="1"/>
  <c r="I636" i="1" s="1"/>
  <c r="J637" i="1"/>
  <c r="I637" i="1" s="1"/>
  <c r="J638" i="1"/>
  <c r="I638" i="1" s="1"/>
  <c r="J639" i="1"/>
  <c r="I639" i="1" s="1"/>
  <c r="J640" i="1"/>
  <c r="I640" i="1" s="1"/>
  <c r="J641" i="1"/>
  <c r="I641" i="1" s="1"/>
  <c r="J642" i="1"/>
  <c r="I642" i="1" s="1"/>
  <c r="J643" i="1"/>
  <c r="I643" i="1" s="1"/>
  <c r="J644" i="1"/>
  <c r="I644" i="1" s="1"/>
  <c r="J645" i="1"/>
  <c r="I645" i="1" s="1"/>
  <c r="J646" i="1"/>
  <c r="I646" i="1" s="1"/>
  <c r="J647" i="1"/>
  <c r="I647" i="1" s="1"/>
  <c r="J648" i="1"/>
  <c r="I648" i="1" s="1"/>
  <c r="J649" i="1"/>
  <c r="I649" i="1" s="1"/>
  <c r="J650" i="1"/>
  <c r="I650" i="1" s="1"/>
  <c r="J651" i="1"/>
  <c r="I651" i="1" s="1"/>
  <c r="J652" i="1"/>
  <c r="I652" i="1" s="1"/>
  <c r="J653" i="1"/>
  <c r="I653" i="1" s="1"/>
  <c r="J654" i="1"/>
  <c r="I654" i="1" s="1"/>
  <c r="J655" i="1"/>
  <c r="I655" i="1" s="1"/>
  <c r="J656" i="1"/>
  <c r="I656" i="1" s="1"/>
  <c r="J657" i="1"/>
  <c r="I657" i="1" s="1"/>
  <c r="J658" i="1"/>
  <c r="I658" i="1" s="1"/>
  <c r="J659" i="1"/>
  <c r="I659" i="1" s="1"/>
  <c r="J660" i="1"/>
  <c r="I660" i="1" s="1"/>
  <c r="J661" i="1"/>
  <c r="I661" i="1" s="1"/>
  <c r="J662" i="1"/>
  <c r="I662" i="1" s="1"/>
  <c r="J663" i="1"/>
  <c r="I663" i="1" s="1"/>
  <c r="J664" i="1"/>
  <c r="I664" i="1" s="1"/>
  <c r="J665" i="1"/>
  <c r="I665" i="1" s="1"/>
  <c r="J666" i="1"/>
  <c r="I666" i="1" s="1"/>
  <c r="J667" i="1"/>
  <c r="I667" i="1" s="1"/>
  <c r="J668" i="1"/>
  <c r="I668" i="1" s="1"/>
  <c r="J669" i="1"/>
  <c r="I669" i="1" s="1"/>
  <c r="J670" i="1"/>
  <c r="I670" i="1" s="1"/>
  <c r="J671" i="1"/>
  <c r="I671" i="1" s="1"/>
  <c r="J672" i="1"/>
  <c r="I672" i="1" s="1"/>
  <c r="J673" i="1"/>
  <c r="I673" i="1" s="1"/>
  <c r="J674" i="1"/>
  <c r="I674" i="1" s="1"/>
  <c r="J675" i="1"/>
  <c r="I675" i="1" s="1"/>
  <c r="J676" i="1"/>
  <c r="I676" i="1" s="1"/>
  <c r="J677" i="1"/>
  <c r="I677" i="1" s="1"/>
  <c r="J678" i="1"/>
  <c r="I678" i="1" s="1"/>
  <c r="J679" i="1"/>
  <c r="I679" i="1" s="1"/>
  <c r="J680" i="1"/>
  <c r="I680" i="1" s="1"/>
  <c r="J681" i="1"/>
  <c r="I681" i="1" s="1"/>
  <c r="J682" i="1"/>
  <c r="I682" i="1" s="1"/>
  <c r="J683" i="1"/>
  <c r="I683" i="1" s="1"/>
  <c r="J684" i="1"/>
  <c r="I684" i="1" s="1"/>
  <c r="J685" i="1"/>
  <c r="I685" i="1" s="1"/>
  <c r="J686" i="1"/>
  <c r="I686" i="1" s="1"/>
  <c r="J687" i="1"/>
  <c r="I687" i="1" s="1"/>
  <c r="J688" i="1"/>
  <c r="I688" i="1" s="1"/>
  <c r="J689" i="1"/>
  <c r="I689" i="1" s="1"/>
  <c r="J690" i="1"/>
  <c r="I690" i="1" s="1"/>
  <c r="J691" i="1"/>
  <c r="I691" i="1" s="1"/>
  <c r="J692" i="1"/>
  <c r="I692" i="1" s="1"/>
  <c r="J693" i="1"/>
  <c r="I693" i="1" s="1"/>
  <c r="J694" i="1"/>
  <c r="I694" i="1" s="1"/>
  <c r="J695" i="1"/>
  <c r="I695" i="1" s="1"/>
  <c r="J696" i="1"/>
  <c r="I696" i="1" s="1"/>
  <c r="J697" i="1"/>
  <c r="I697" i="1" s="1"/>
  <c r="J698" i="1"/>
  <c r="I698" i="1" s="1"/>
  <c r="J699" i="1"/>
  <c r="I699" i="1" s="1"/>
  <c r="J700" i="1"/>
  <c r="I700" i="1" s="1"/>
  <c r="J701" i="1"/>
  <c r="I701" i="1" s="1"/>
  <c r="J702" i="1"/>
  <c r="I702" i="1" s="1"/>
  <c r="J703" i="1"/>
  <c r="I703" i="1" s="1"/>
  <c r="J704" i="1"/>
  <c r="I704" i="1" s="1"/>
  <c r="J705" i="1"/>
  <c r="I705" i="1" s="1"/>
  <c r="J706" i="1"/>
  <c r="I706" i="1" s="1"/>
  <c r="J707" i="1"/>
  <c r="I707" i="1" s="1"/>
  <c r="J708" i="1"/>
  <c r="I708" i="1" s="1"/>
  <c r="J709" i="1"/>
  <c r="I709" i="1" s="1"/>
  <c r="J710" i="1"/>
  <c r="I710" i="1" s="1"/>
  <c r="J711" i="1"/>
  <c r="I711" i="1" s="1"/>
  <c r="J712" i="1"/>
  <c r="I712" i="1" s="1"/>
  <c r="J713" i="1"/>
  <c r="I713" i="1" s="1"/>
  <c r="J714" i="1"/>
  <c r="I714" i="1" s="1"/>
  <c r="J715" i="1"/>
  <c r="I715" i="1" s="1"/>
  <c r="J716" i="1"/>
  <c r="I716" i="1" s="1"/>
  <c r="J717" i="1"/>
  <c r="I717" i="1" s="1"/>
  <c r="J718" i="1"/>
  <c r="I718" i="1" s="1"/>
  <c r="J719" i="1"/>
  <c r="I719" i="1" s="1"/>
  <c r="J720" i="1"/>
  <c r="I720" i="1" s="1"/>
  <c r="J721" i="1"/>
  <c r="I721" i="1" s="1"/>
  <c r="J722" i="1"/>
  <c r="I722" i="1" s="1"/>
  <c r="J723" i="1"/>
  <c r="I723" i="1" s="1"/>
  <c r="J724" i="1"/>
  <c r="I724" i="1" s="1"/>
  <c r="J725" i="1"/>
  <c r="I725" i="1" s="1"/>
  <c r="J726" i="1"/>
  <c r="I726" i="1" s="1"/>
  <c r="J727" i="1"/>
  <c r="I727" i="1" s="1"/>
  <c r="J728" i="1"/>
  <c r="I728" i="1" s="1"/>
  <c r="J729" i="1"/>
  <c r="I729" i="1" s="1"/>
  <c r="J730" i="1"/>
  <c r="I730" i="1" s="1"/>
  <c r="J731" i="1"/>
  <c r="I731" i="1" s="1"/>
  <c r="J732" i="1"/>
  <c r="I732" i="1" s="1"/>
  <c r="J733" i="1"/>
  <c r="I733" i="1" s="1"/>
  <c r="J734" i="1"/>
  <c r="I734" i="1" s="1"/>
  <c r="J735" i="1"/>
  <c r="I735" i="1" s="1"/>
  <c r="J736" i="1"/>
  <c r="I736" i="1" s="1"/>
  <c r="J737" i="1"/>
  <c r="I737" i="1" s="1"/>
  <c r="J738" i="1"/>
  <c r="I738" i="1" s="1"/>
  <c r="J739" i="1"/>
  <c r="I739" i="1" s="1"/>
  <c r="J740" i="1"/>
  <c r="I740" i="1" s="1"/>
  <c r="J741" i="1"/>
  <c r="I741" i="1" s="1"/>
  <c r="J742" i="1"/>
  <c r="I742" i="1" s="1"/>
  <c r="J743" i="1"/>
  <c r="I743" i="1" s="1"/>
  <c r="J744" i="1"/>
  <c r="I744" i="1" s="1"/>
  <c r="J745" i="1"/>
  <c r="I745" i="1" s="1"/>
  <c r="J746" i="1"/>
  <c r="I746" i="1" s="1"/>
  <c r="J747" i="1"/>
  <c r="I747" i="1" s="1"/>
  <c r="J748" i="1"/>
  <c r="I748" i="1" s="1"/>
  <c r="J749" i="1"/>
  <c r="I749" i="1" s="1"/>
  <c r="J750" i="1"/>
  <c r="I750" i="1" s="1"/>
  <c r="J751" i="1"/>
  <c r="I751" i="1" s="1"/>
  <c r="J752" i="1"/>
  <c r="I752" i="1" s="1"/>
  <c r="J753" i="1"/>
  <c r="I753" i="1" s="1"/>
  <c r="J754" i="1"/>
  <c r="I754" i="1" s="1"/>
  <c r="J755" i="1"/>
  <c r="I755" i="1" s="1"/>
  <c r="J756" i="1"/>
  <c r="I756" i="1" s="1"/>
  <c r="J757" i="1"/>
  <c r="I757" i="1" s="1"/>
  <c r="J758" i="1"/>
  <c r="I758" i="1" s="1"/>
  <c r="J759" i="1"/>
  <c r="I759" i="1" s="1"/>
  <c r="J760" i="1"/>
  <c r="I760" i="1" s="1"/>
  <c r="J761" i="1"/>
  <c r="I761" i="1" s="1"/>
  <c r="J762" i="1"/>
  <c r="I762" i="1" s="1"/>
  <c r="J763" i="1"/>
  <c r="I763" i="1" s="1"/>
  <c r="J764" i="1"/>
  <c r="I764" i="1" s="1"/>
  <c r="J765" i="1"/>
  <c r="I765" i="1" s="1"/>
  <c r="J766" i="1"/>
  <c r="I766" i="1" s="1"/>
  <c r="J767" i="1"/>
  <c r="I767" i="1" s="1"/>
  <c r="J768" i="1"/>
  <c r="I768" i="1" s="1"/>
  <c r="J769" i="1"/>
  <c r="I769" i="1" s="1"/>
  <c r="J770" i="1"/>
  <c r="I770" i="1" s="1"/>
  <c r="J771" i="1"/>
  <c r="I771" i="1" s="1"/>
  <c r="J772" i="1"/>
  <c r="I772" i="1" s="1"/>
  <c r="J773" i="1"/>
  <c r="I773" i="1" s="1"/>
  <c r="J774" i="1"/>
  <c r="I774" i="1" s="1"/>
  <c r="J775" i="1"/>
  <c r="I775" i="1" s="1"/>
  <c r="J776" i="1"/>
  <c r="I776" i="1" s="1"/>
  <c r="J777" i="1"/>
  <c r="I777" i="1" s="1"/>
  <c r="J778" i="1"/>
  <c r="I778" i="1" s="1"/>
  <c r="J779" i="1"/>
  <c r="I779" i="1" s="1"/>
  <c r="J780" i="1"/>
  <c r="I780" i="1" s="1"/>
  <c r="J781" i="1"/>
  <c r="I781" i="1" s="1"/>
  <c r="J782" i="1"/>
  <c r="I782" i="1" s="1"/>
  <c r="J783" i="1"/>
  <c r="I783" i="1" s="1"/>
  <c r="J784" i="1"/>
  <c r="I784" i="1" s="1"/>
  <c r="J785" i="1"/>
  <c r="I785" i="1" s="1"/>
  <c r="J786" i="1"/>
  <c r="I786" i="1" s="1"/>
  <c r="J787" i="1"/>
  <c r="I787" i="1" s="1"/>
  <c r="J788" i="1"/>
  <c r="I788" i="1" s="1"/>
  <c r="J789" i="1"/>
  <c r="I789" i="1" s="1"/>
  <c r="J790" i="1"/>
  <c r="I790" i="1" s="1"/>
  <c r="J791" i="1"/>
  <c r="I791" i="1" s="1"/>
  <c r="J792" i="1"/>
  <c r="I792" i="1" s="1"/>
  <c r="J793" i="1"/>
  <c r="I793" i="1" s="1"/>
  <c r="J794" i="1"/>
  <c r="I794" i="1" s="1"/>
  <c r="J795" i="1"/>
  <c r="I795" i="1" s="1"/>
  <c r="J796" i="1"/>
  <c r="I796" i="1" s="1"/>
  <c r="J797" i="1"/>
  <c r="I797" i="1" s="1"/>
  <c r="J798" i="1"/>
  <c r="I798" i="1" s="1"/>
  <c r="J799" i="1"/>
  <c r="I799" i="1" s="1"/>
  <c r="J800" i="1"/>
  <c r="I800" i="1" s="1"/>
  <c r="J801" i="1"/>
  <c r="I801" i="1" s="1"/>
  <c r="J802" i="1"/>
  <c r="I802" i="1" s="1"/>
  <c r="J803" i="1"/>
  <c r="I803" i="1" s="1"/>
  <c r="J804" i="1"/>
  <c r="I804" i="1" s="1"/>
  <c r="J805" i="1"/>
  <c r="I805" i="1" s="1"/>
  <c r="J806" i="1"/>
  <c r="I806" i="1" s="1"/>
  <c r="J807" i="1"/>
  <c r="I807" i="1" s="1"/>
  <c r="J808" i="1"/>
  <c r="I808" i="1" s="1"/>
  <c r="J809" i="1"/>
  <c r="I809" i="1" s="1"/>
  <c r="J810" i="1"/>
  <c r="I810" i="1" s="1"/>
  <c r="J811" i="1"/>
  <c r="I811" i="1" s="1"/>
  <c r="J812" i="1"/>
  <c r="I812" i="1" s="1"/>
  <c r="J813" i="1"/>
  <c r="I813" i="1" s="1"/>
  <c r="J814" i="1"/>
  <c r="I814" i="1" s="1"/>
  <c r="J815" i="1"/>
  <c r="I815" i="1" s="1"/>
  <c r="J816" i="1"/>
  <c r="I816" i="1" s="1"/>
  <c r="J817" i="1"/>
  <c r="I817" i="1" s="1"/>
  <c r="J818" i="1"/>
  <c r="I818" i="1" s="1"/>
  <c r="J819" i="1"/>
  <c r="I819" i="1" s="1"/>
  <c r="J820" i="1"/>
  <c r="I820" i="1" s="1"/>
  <c r="J821" i="1"/>
  <c r="I821" i="1" s="1"/>
  <c r="J822" i="1"/>
  <c r="I822" i="1" s="1"/>
  <c r="J823" i="1"/>
  <c r="I823" i="1" s="1"/>
  <c r="J824" i="1"/>
  <c r="I824" i="1" s="1"/>
  <c r="J825" i="1"/>
  <c r="I825" i="1" s="1"/>
  <c r="J826" i="1"/>
  <c r="I826" i="1" s="1"/>
  <c r="J827" i="1"/>
  <c r="I827" i="1" s="1"/>
  <c r="J828" i="1"/>
  <c r="I828" i="1" s="1"/>
  <c r="J829" i="1"/>
  <c r="I829" i="1" s="1"/>
  <c r="J830" i="1"/>
  <c r="I830" i="1" s="1"/>
  <c r="J831" i="1"/>
  <c r="I831" i="1" s="1"/>
  <c r="J832" i="1"/>
  <c r="I832" i="1" s="1"/>
  <c r="J833" i="1"/>
  <c r="I833" i="1" s="1"/>
  <c r="J834" i="1"/>
  <c r="I834" i="1" s="1"/>
  <c r="J835" i="1"/>
  <c r="I835" i="1" s="1"/>
  <c r="J836" i="1"/>
  <c r="I836" i="1" s="1"/>
  <c r="J837" i="1"/>
  <c r="I837" i="1" s="1"/>
  <c r="J838" i="1"/>
  <c r="I838" i="1" s="1"/>
  <c r="J839" i="1"/>
  <c r="I839" i="1" s="1"/>
  <c r="J840" i="1"/>
  <c r="I840" i="1" s="1"/>
  <c r="J841" i="1"/>
  <c r="I841" i="1" s="1"/>
  <c r="J842" i="1"/>
  <c r="I842" i="1" s="1"/>
  <c r="J843" i="1"/>
  <c r="I843" i="1" s="1"/>
  <c r="J844" i="1"/>
  <c r="I844" i="1" s="1"/>
  <c r="J845" i="1"/>
  <c r="I845" i="1" s="1"/>
  <c r="J846" i="1"/>
  <c r="I846" i="1" s="1"/>
  <c r="J847" i="1"/>
  <c r="I847" i="1" s="1"/>
  <c r="J848" i="1"/>
  <c r="I848" i="1" s="1"/>
  <c r="J849" i="1"/>
  <c r="I849" i="1" s="1"/>
  <c r="J850" i="1"/>
  <c r="I850" i="1" s="1"/>
  <c r="J851" i="1"/>
  <c r="I851" i="1" s="1"/>
  <c r="J852" i="1"/>
  <c r="I852" i="1" s="1"/>
  <c r="J853" i="1"/>
  <c r="I853" i="1" s="1"/>
  <c r="J854" i="1"/>
  <c r="I854" i="1" s="1"/>
  <c r="J855" i="1"/>
  <c r="I855" i="1" s="1"/>
  <c r="J856" i="1"/>
  <c r="I856" i="1" s="1"/>
  <c r="J857" i="1"/>
  <c r="I857" i="1" s="1"/>
  <c r="J858" i="1"/>
  <c r="I858" i="1" s="1"/>
  <c r="J859" i="1"/>
  <c r="I859" i="1" s="1"/>
  <c r="J860" i="1"/>
  <c r="I860" i="1" s="1"/>
  <c r="J861" i="1"/>
  <c r="I861" i="1" s="1"/>
  <c r="J862" i="1"/>
  <c r="I862" i="1" s="1"/>
  <c r="J863" i="1"/>
  <c r="I863" i="1" s="1"/>
  <c r="J864" i="1"/>
  <c r="I864" i="1" s="1"/>
  <c r="J865" i="1"/>
  <c r="I865" i="1" s="1"/>
  <c r="J866" i="1"/>
  <c r="I866" i="1" s="1"/>
  <c r="J867" i="1"/>
  <c r="I867" i="1" s="1"/>
  <c r="J868" i="1"/>
  <c r="I868" i="1" s="1"/>
  <c r="J869" i="1"/>
  <c r="I869" i="1" s="1"/>
  <c r="J870" i="1"/>
  <c r="I870" i="1" s="1"/>
  <c r="J871" i="1"/>
  <c r="I871" i="1" s="1"/>
  <c r="J872" i="1"/>
  <c r="I872" i="1" s="1"/>
  <c r="J873" i="1"/>
  <c r="I873" i="1" s="1"/>
  <c r="J874" i="1"/>
  <c r="I874" i="1" s="1"/>
  <c r="J875" i="1"/>
  <c r="I875" i="1" s="1"/>
  <c r="J876" i="1"/>
  <c r="I876" i="1" s="1"/>
  <c r="J877" i="1"/>
  <c r="I877" i="1" s="1"/>
  <c r="J878" i="1"/>
  <c r="I878" i="1" s="1"/>
  <c r="J879" i="1"/>
  <c r="I879" i="1" s="1"/>
  <c r="J880" i="1"/>
  <c r="I880" i="1" s="1"/>
  <c r="J881" i="1"/>
  <c r="I881" i="1" s="1"/>
  <c r="J882" i="1"/>
  <c r="I882" i="1" s="1"/>
  <c r="J883" i="1"/>
  <c r="I883" i="1" s="1"/>
  <c r="J884" i="1"/>
  <c r="I884" i="1" s="1"/>
  <c r="J885" i="1"/>
  <c r="I885" i="1" s="1"/>
  <c r="J886" i="1"/>
  <c r="I886" i="1" s="1"/>
  <c r="J887" i="1"/>
  <c r="I887" i="1" s="1"/>
  <c r="J888" i="1"/>
  <c r="I888" i="1" s="1"/>
  <c r="J889" i="1"/>
  <c r="I889" i="1" s="1"/>
  <c r="J890" i="1"/>
  <c r="I890" i="1" s="1"/>
  <c r="J891" i="1"/>
  <c r="I891" i="1" s="1"/>
  <c r="J892" i="1"/>
  <c r="I892" i="1" s="1"/>
  <c r="J893" i="1"/>
  <c r="I893" i="1" s="1"/>
  <c r="J894" i="1"/>
  <c r="I894" i="1" s="1"/>
  <c r="J895" i="1"/>
  <c r="I895" i="1" s="1"/>
  <c r="J896" i="1"/>
  <c r="I896" i="1" s="1"/>
  <c r="J897" i="1"/>
  <c r="I897" i="1" s="1"/>
  <c r="J898" i="1"/>
  <c r="I898" i="1" s="1"/>
  <c r="J899" i="1"/>
  <c r="I899" i="1" s="1"/>
  <c r="J900" i="1"/>
  <c r="I900" i="1" s="1"/>
  <c r="J901" i="1"/>
  <c r="I901" i="1" s="1"/>
  <c r="J902" i="1"/>
  <c r="I902" i="1" s="1"/>
  <c r="J903" i="1"/>
  <c r="I903" i="1" s="1"/>
  <c r="J904" i="1"/>
  <c r="I904" i="1" s="1"/>
  <c r="J905" i="1"/>
  <c r="I905" i="1" s="1"/>
  <c r="J906" i="1"/>
  <c r="I906" i="1" s="1"/>
  <c r="J907" i="1"/>
  <c r="I907" i="1" s="1"/>
  <c r="J908" i="1"/>
  <c r="I908" i="1" s="1"/>
  <c r="J909" i="1"/>
  <c r="I909" i="1" s="1"/>
  <c r="J910" i="1"/>
  <c r="I910" i="1" s="1"/>
  <c r="J911" i="1"/>
  <c r="I911" i="1" s="1"/>
  <c r="J912" i="1"/>
  <c r="I912" i="1" s="1"/>
  <c r="J913" i="1"/>
  <c r="I913" i="1" s="1"/>
  <c r="J914" i="1"/>
  <c r="I914" i="1" s="1"/>
  <c r="J915" i="1"/>
  <c r="I915" i="1" s="1"/>
  <c r="J916" i="1"/>
  <c r="I916" i="1" s="1"/>
  <c r="J917" i="1"/>
  <c r="I917" i="1" s="1"/>
  <c r="J918" i="1"/>
  <c r="I918" i="1" s="1"/>
  <c r="J919" i="1"/>
  <c r="I919" i="1" s="1"/>
  <c r="J920" i="1"/>
  <c r="I920" i="1" s="1"/>
  <c r="J921" i="1"/>
  <c r="I921" i="1" s="1"/>
  <c r="J922" i="1"/>
  <c r="I922" i="1" s="1"/>
  <c r="J923" i="1"/>
  <c r="I923" i="1" s="1"/>
  <c r="J924" i="1"/>
  <c r="I924" i="1" s="1"/>
  <c r="J925" i="1"/>
  <c r="I925" i="1" s="1"/>
  <c r="J926" i="1"/>
  <c r="I926" i="1" s="1"/>
  <c r="J927" i="1"/>
  <c r="I927" i="1" s="1"/>
  <c r="J928" i="1"/>
  <c r="I928" i="1" s="1"/>
  <c r="J929" i="1"/>
  <c r="I929" i="1" s="1"/>
  <c r="J930" i="1"/>
  <c r="I930" i="1" s="1"/>
  <c r="J931" i="1"/>
  <c r="I931" i="1" s="1"/>
  <c r="J932" i="1"/>
  <c r="I932" i="1" s="1"/>
  <c r="J933" i="1"/>
  <c r="I933" i="1" s="1"/>
  <c r="J934" i="1"/>
  <c r="I934" i="1" s="1"/>
  <c r="J935" i="1"/>
  <c r="I935" i="1" s="1"/>
  <c r="J936" i="1"/>
  <c r="I936" i="1" s="1"/>
  <c r="J937" i="1"/>
  <c r="I937" i="1" s="1"/>
  <c r="J938" i="1"/>
  <c r="I938" i="1" s="1"/>
  <c r="J939" i="1"/>
  <c r="I939" i="1" s="1"/>
  <c r="J940" i="1"/>
  <c r="I940" i="1" s="1"/>
  <c r="J941" i="1"/>
  <c r="I941" i="1" s="1"/>
  <c r="J942" i="1"/>
  <c r="I942" i="1" s="1"/>
  <c r="J943" i="1"/>
  <c r="I943" i="1" s="1"/>
  <c r="J944" i="1"/>
  <c r="I944" i="1" s="1"/>
  <c r="J945" i="1"/>
  <c r="I945" i="1" s="1"/>
  <c r="J946" i="1"/>
  <c r="I946" i="1" s="1"/>
  <c r="J947" i="1"/>
  <c r="I947" i="1" s="1"/>
  <c r="J948" i="1"/>
  <c r="I948" i="1" s="1"/>
  <c r="J949" i="1"/>
  <c r="I949" i="1" s="1"/>
  <c r="J950" i="1"/>
  <c r="I950" i="1" s="1"/>
  <c r="J951" i="1"/>
  <c r="I951" i="1" s="1"/>
  <c r="J952" i="1"/>
  <c r="I952" i="1" s="1"/>
  <c r="J953" i="1"/>
  <c r="I953" i="1" s="1"/>
  <c r="J954" i="1"/>
  <c r="I954" i="1" s="1"/>
  <c r="J955" i="1"/>
  <c r="I955" i="1" s="1"/>
  <c r="J956" i="1"/>
  <c r="I956" i="1" s="1"/>
  <c r="J957" i="1"/>
  <c r="I957" i="1" s="1"/>
  <c r="J958" i="1"/>
  <c r="I958" i="1" s="1"/>
  <c r="J959" i="1"/>
  <c r="I959" i="1" s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E1" i="7"/>
  <c r="A2" i="7"/>
  <c r="A3" i="7" s="1"/>
  <c r="G5" i="1"/>
  <c r="G7" i="1"/>
  <c r="G8" i="1"/>
  <c r="G9" i="1"/>
  <c r="G12" i="1"/>
  <c r="G21" i="1"/>
  <c r="G23" i="1"/>
  <c r="G32" i="1"/>
  <c r="G39" i="1"/>
  <c r="G52" i="1"/>
  <c r="G62" i="1"/>
  <c r="G66" i="1"/>
  <c r="G75" i="1"/>
  <c r="G76" i="1"/>
  <c r="G81" i="1"/>
  <c r="G82" i="1"/>
  <c r="G83" i="1"/>
  <c r="G84" i="1"/>
  <c r="G87" i="1"/>
  <c r="G91" i="1"/>
  <c r="G98" i="1"/>
  <c r="G112" i="1"/>
  <c r="G115" i="1"/>
  <c r="G119" i="1"/>
  <c r="G120" i="1"/>
  <c r="G122" i="1"/>
  <c r="G126" i="1"/>
  <c r="G127" i="1"/>
  <c r="G129" i="1"/>
  <c r="G130" i="1"/>
  <c r="G139" i="1"/>
  <c r="G147" i="1"/>
  <c r="G148" i="1"/>
  <c r="G152" i="1"/>
  <c r="G154" i="1"/>
  <c r="G157" i="1"/>
  <c r="G163" i="1"/>
  <c r="G164" i="1"/>
  <c r="G168" i="1"/>
  <c r="G169" i="1"/>
  <c r="G170" i="1"/>
  <c r="G171" i="1"/>
  <c r="G176" i="1"/>
  <c r="G179" i="1"/>
  <c r="G195" i="1"/>
  <c r="G203" i="1"/>
  <c r="G204" i="1"/>
  <c r="G227" i="1"/>
  <c r="G229" i="1"/>
  <c r="G230" i="1"/>
  <c r="G296" i="1"/>
  <c r="G302" i="1"/>
  <c r="G311" i="1"/>
  <c r="G315" i="1"/>
  <c r="G316" i="1"/>
  <c r="G336" i="1"/>
  <c r="G358" i="1"/>
  <c r="G365" i="1"/>
  <c r="G373" i="1"/>
  <c r="G376" i="1"/>
  <c r="G415" i="1"/>
  <c r="G420" i="1"/>
  <c r="G423" i="1"/>
  <c r="G429" i="1"/>
  <c r="G431" i="1"/>
  <c r="G465" i="1"/>
  <c r="G477" i="1"/>
  <c r="G478" i="1"/>
  <c r="G499" i="1"/>
  <c r="G503" i="1"/>
  <c r="G510" i="1"/>
  <c r="G518" i="1"/>
  <c r="G519" i="1"/>
  <c r="G523" i="1"/>
  <c r="G533" i="1"/>
  <c r="G548" i="1"/>
  <c r="G582" i="1"/>
  <c r="G584" i="1"/>
  <c r="G585" i="1"/>
  <c r="G588" i="1"/>
  <c r="G597" i="1"/>
  <c r="G598" i="1"/>
  <c r="G602" i="1"/>
  <c r="G625" i="1"/>
  <c r="G629" i="1"/>
  <c r="G634" i="1"/>
  <c r="G649" i="1"/>
  <c r="G658" i="1"/>
  <c r="G659" i="1"/>
  <c r="G672" i="1"/>
  <c r="G683" i="1"/>
  <c r="G689" i="1"/>
  <c r="G690" i="1"/>
  <c r="G692" i="1"/>
  <c r="G716" i="1"/>
  <c r="G717" i="1"/>
  <c r="G739" i="1"/>
  <c r="G752" i="1"/>
  <c r="G754" i="1"/>
  <c r="G755" i="1"/>
  <c r="G762" i="1"/>
  <c r="G784" i="1"/>
  <c r="G799" i="1"/>
  <c r="G830" i="1"/>
  <c r="G854" i="1"/>
  <c r="G855" i="1"/>
  <c r="G882" i="1"/>
  <c r="G900" i="1"/>
  <c r="G901" i="1"/>
  <c r="G931" i="1"/>
  <c r="G960" i="1"/>
  <c r="G961" i="1"/>
  <c r="G962" i="1"/>
  <c r="G1015" i="1"/>
  <c r="G1016" i="1"/>
  <c r="F3" i="1"/>
  <c r="G3" i="1" s="1"/>
  <c r="F4" i="1"/>
  <c r="G4" i="1" s="1"/>
  <c r="F5" i="1"/>
  <c r="F6" i="1"/>
  <c r="G6" i="1" s="1"/>
  <c r="F7" i="1"/>
  <c r="F8" i="1"/>
  <c r="F9" i="1"/>
  <c r="F10" i="1"/>
  <c r="G10" i="1" s="1"/>
  <c r="F11" i="1"/>
  <c r="G11" i="1" s="1"/>
  <c r="F12" i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F22" i="1"/>
  <c r="G22" i="1" s="1"/>
  <c r="F23" i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F63" i="1"/>
  <c r="G63" i="1" s="1"/>
  <c r="F64" i="1"/>
  <c r="G64" i="1" s="1"/>
  <c r="F65" i="1"/>
  <c r="G65" i="1" s="1"/>
  <c r="F66" i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F76" i="1"/>
  <c r="F77" i="1"/>
  <c r="G77" i="1" s="1"/>
  <c r="F78" i="1"/>
  <c r="G78" i="1" s="1"/>
  <c r="F79" i="1"/>
  <c r="G79" i="1" s="1"/>
  <c r="F80" i="1"/>
  <c r="G80" i="1" s="1"/>
  <c r="F81" i="1"/>
  <c r="F82" i="1"/>
  <c r="F83" i="1"/>
  <c r="F84" i="1"/>
  <c r="F85" i="1"/>
  <c r="G85" i="1" s="1"/>
  <c r="F86" i="1"/>
  <c r="G86" i="1" s="1"/>
  <c r="F87" i="1"/>
  <c r="F88" i="1"/>
  <c r="G88" i="1" s="1"/>
  <c r="F89" i="1"/>
  <c r="G89" i="1" s="1"/>
  <c r="F90" i="1"/>
  <c r="G90" i="1" s="1"/>
  <c r="F91" i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F113" i="1"/>
  <c r="G113" i="1" s="1"/>
  <c r="F114" i="1"/>
  <c r="G114" i="1" s="1"/>
  <c r="F115" i="1"/>
  <c r="F116" i="1"/>
  <c r="G116" i="1" s="1"/>
  <c r="F117" i="1"/>
  <c r="G117" i="1" s="1"/>
  <c r="F118" i="1"/>
  <c r="G118" i="1" s="1"/>
  <c r="F119" i="1"/>
  <c r="F120" i="1"/>
  <c r="F121" i="1"/>
  <c r="G121" i="1" s="1"/>
  <c r="F122" i="1"/>
  <c r="F123" i="1"/>
  <c r="G123" i="1" s="1"/>
  <c r="F124" i="1"/>
  <c r="G124" i="1" s="1"/>
  <c r="F125" i="1"/>
  <c r="G125" i="1" s="1"/>
  <c r="F126" i="1"/>
  <c r="F127" i="1"/>
  <c r="F128" i="1"/>
  <c r="G128" i="1" s="1"/>
  <c r="F129" i="1"/>
  <c r="F130" i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F148" i="1"/>
  <c r="F149" i="1"/>
  <c r="G149" i="1" s="1"/>
  <c r="F150" i="1"/>
  <c r="G150" i="1" s="1"/>
  <c r="F151" i="1"/>
  <c r="G151" i="1" s="1"/>
  <c r="F152" i="1"/>
  <c r="F153" i="1"/>
  <c r="G153" i="1" s="1"/>
  <c r="F154" i="1"/>
  <c r="F155" i="1"/>
  <c r="G155" i="1" s="1"/>
  <c r="F156" i="1"/>
  <c r="G156" i="1" s="1"/>
  <c r="F157" i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F164" i="1"/>
  <c r="F165" i="1"/>
  <c r="G165" i="1" s="1"/>
  <c r="F166" i="1"/>
  <c r="G166" i="1" s="1"/>
  <c r="F167" i="1"/>
  <c r="G167" i="1" s="1"/>
  <c r="F168" i="1"/>
  <c r="F169" i="1"/>
  <c r="F170" i="1"/>
  <c r="F171" i="1"/>
  <c r="F172" i="1"/>
  <c r="G172" i="1" s="1"/>
  <c r="F173" i="1"/>
  <c r="G173" i="1" s="1"/>
  <c r="F174" i="1"/>
  <c r="G174" i="1" s="1"/>
  <c r="F175" i="1"/>
  <c r="G175" i="1" s="1"/>
  <c r="F176" i="1"/>
  <c r="F177" i="1"/>
  <c r="G177" i="1" s="1"/>
  <c r="F178" i="1"/>
  <c r="G178" i="1" s="1"/>
  <c r="F179" i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F204" i="1"/>
  <c r="F205" i="1"/>
  <c r="G205" i="1" s="1"/>
  <c r="F206" i="1"/>
  <c r="G206" i="1" s="1"/>
  <c r="F207" i="1"/>
  <c r="G207" i="1" s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 s="1"/>
  <c r="F214" i="1"/>
  <c r="G214" i="1" s="1"/>
  <c r="F215" i="1"/>
  <c r="G215" i="1" s="1"/>
  <c r="F216" i="1"/>
  <c r="G216" i="1" s="1"/>
  <c r="F217" i="1"/>
  <c r="G217" i="1" s="1"/>
  <c r="F218" i="1"/>
  <c r="G218" i="1" s="1"/>
  <c r="F219" i="1"/>
  <c r="G219" i="1" s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F228" i="1"/>
  <c r="G228" i="1" s="1"/>
  <c r="F229" i="1"/>
  <c r="F230" i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 s="1"/>
  <c r="F237" i="1"/>
  <c r="G237" i="1" s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 s="1"/>
  <c r="F249" i="1"/>
  <c r="G249" i="1" s="1"/>
  <c r="F250" i="1"/>
  <c r="G250" i="1" s="1"/>
  <c r="F251" i="1"/>
  <c r="G251" i="1" s="1"/>
  <c r="F252" i="1"/>
  <c r="G252" i="1" s="1"/>
  <c r="F253" i="1"/>
  <c r="G253" i="1" s="1"/>
  <c r="F254" i="1"/>
  <c r="G254" i="1" s="1"/>
  <c r="F255" i="1"/>
  <c r="G255" i="1" s="1"/>
  <c r="F256" i="1"/>
  <c r="G256" i="1" s="1"/>
  <c r="F257" i="1"/>
  <c r="G257" i="1" s="1"/>
  <c r="F258" i="1"/>
  <c r="G258" i="1" s="1"/>
  <c r="F259" i="1"/>
  <c r="G259" i="1" s="1"/>
  <c r="F260" i="1"/>
  <c r="G260" i="1" s="1"/>
  <c r="F261" i="1"/>
  <c r="G261" i="1" s="1"/>
  <c r="F262" i="1"/>
  <c r="G262" i="1" s="1"/>
  <c r="F263" i="1"/>
  <c r="G263" i="1" s="1"/>
  <c r="F264" i="1"/>
  <c r="G264" i="1" s="1"/>
  <c r="F265" i="1"/>
  <c r="G265" i="1" s="1"/>
  <c r="F266" i="1"/>
  <c r="G266" i="1" s="1"/>
  <c r="F267" i="1"/>
  <c r="G267" i="1" s="1"/>
  <c r="F268" i="1"/>
  <c r="G268" i="1" s="1"/>
  <c r="F269" i="1"/>
  <c r="G269" i="1" s="1"/>
  <c r="F270" i="1"/>
  <c r="G270" i="1" s="1"/>
  <c r="F271" i="1"/>
  <c r="G271" i="1" s="1"/>
  <c r="F272" i="1"/>
  <c r="G272" i="1" s="1"/>
  <c r="F273" i="1"/>
  <c r="G273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95" i="1"/>
  <c r="G295" i="1" s="1"/>
  <c r="F296" i="1"/>
  <c r="F297" i="1"/>
  <c r="G297" i="1" s="1"/>
  <c r="F298" i="1"/>
  <c r="G298" i="1" s="1"/>
  <c r="F299" i="1"/>
  <c r="G299" i="1" s="1"/>
  <c r="F300" i="1"/>
  <c r="G300" i="1" s="1"/>
  <c r="F301" i="1"/>
  <c r="G301" i="1" s="1"/>
  <c r="F302" i="1"/>
  <c r="F303" i="1"/>
  <c r="G303" i="1" s="1"/>
  <c r="F304" i="1"/>
  <c r="G304" i="1" s="1"/>
  <c r="F305" i="1"/>
  <c r="G305" i="1" s="1"/>
  <c r="F306" i="1"/>
  <c r="G306" i="1" s="1"/>
  <c r="F307" i="1"/>
  <c r="G307" i="1" s="1"/>
  <c r="F308" i="1"/>
  <c r="G308" i="1" s="1"/>
  <c r="F309" i="1"/>
  <c r="G309" i="1" s="1"/>
  <c r="F310" i="1"/>
  <c r="G310" i="1" s="1"/>
  <c r="F311" i="1"/>
  <c r="F312" i="1"/>
  <c r="G312" i="1" s="1"/>
  <c r="F313" i="1"/>
  <c r="G313" i="1" s="1"/>
  <c r="F314" i="1"/>
  <c r="G314" i="1" s="1"/>
  <c r="F315" i="1"/>
  <c r="F316" i="1"/>
  <c r="F317" i="1"/>
  <c r="G317" i="1" s="1"/>
  <c r="F318" i="1"/>
  <c r="G318" i="1" s="1"/>
  <c r="F319" i="1"/>
  <c r="G319" i="1" s="1"/>
  <c r="F320" i="1"/>
  <c r="G320" i="1" s="1"/>
  <c r="F321" i="1"/>
  <c r="G321" i="1" s="1"/>
  <c r="F322" i="1"/>
  <c r="G322" i="1" s="1"/>
  <c r="F323" i="1"/>
  <c r="G323" i="1" s="1"/>
  <c r="F324" i="1"/>
  <c r="G324" i="1" s="1"/>
  <c r="F325" i="1"/>
  <c r="G325" i="1" s="1"/>
  <c r="F326" i="1"/>
  <c r="G326" i="1" s="1"/>
  <c r="F327" i="1"/>
  <c r="G327" i="1" s="1"/>
  <c r="F328" i="1"/>
  <c r="G328" i="1" s="1"/>
  <c r="F329" i="1"/>
  <c r="G329" i="1" s="1"/>
  <c r="F330" i="1"/>
  <c r="G330" i="1" s="1"/>
  <c r="F331" i="1"/>
  <c r="G331" i="1" s="1"/>
  <c r="F332" i="1"/>
  <c r="G332" i="1" s="1"/>
  <c r="F333" i="1"/>
  <c r="G333" i="1" s="1"/>
  <c r="F334" i="1"/>
  <c r="G334" i="1" s="1"/>
  <c r="F335" i="1"/>
  <c r="G335" i="1" s="1"/>
  <c r="F336" i="1"/>
  <c r="F337" i="1"/>
  <c r="G337" i="1" s="1"/>
  <c r="F338" i="1"/>
  <c r="G338" i="1" s="1"/>
  <c r="F339" i="1"/>
  <c r="G339" i="1" s="1"/>
  <c r="F340" i="1"/>
  <c r="G340" i="1" s="1"/>
  <c r="F341" i="1"/>
  <c r="G341" i="1" s="1"/>
  <c r="F342" i="1"/>
  <c r="G342" i="1" s="1"/>
  <c r="F343" i="1"/>
  <c r="G343" i="1" s="1"/>
  <c r="F344" i="1"/>
  <c r="G344" i="1" s="1"/>
  <c r="F345" i="1"/>
  <c r="G345" i="1" s="1"/>
  <c r="F346" i="1"/>
  <c r="G346" i="1" s="1"/>
  <c r="F347" i="1"/>
  <c r="G347" i="1" s="1"/>
  <c r="F348" i="1"/>
  <c r="G348" i="1" s="1"/>
  <c r="F349" i="1"/>
  <c r="G349" i="1" s="1"/>
  <c r="F350" i="1"/>
  <c r="G350" i="1" s="1"/>
  <c r="F351" i="1"/>
  <c r="G351" i="1" s="1"/>
  <c r="F352" i="1"/>
  <c r="G352" i="1" s="1"/>
  <c r="F353" i="1"/>
  <c r="G353" i="1" s="1"/>
  <c r="F354" i="1"/>
  <c r="G354" i="1" s="1"/>
  <c r="F355" i="1"/>
  <c r="G355" i="1" s="1"/>
  <c r="F356" i="1"/>
  <c r="G356" i="1" s="1"/>
  <c r="F357" i="1"/>
  <c r="G357" i="1" s="1"/>
  <c r="F358" i="1"/>
  <c r="F359" i="1"/>
  <c r="G359" i="1" s="1"/>
  <c r="F360" i="1"/>
  <c r="G360" i="1" s="1"/>
  <c r="F361" i="1"/>
  <c r="G361" i="1" s="1"/>
  <c r="F362" i="1"/>
  <c r="G362" i="1" s="1"/>
  <c r="F363" i="1"/>
  <c r="G363" i="1" s="1"/>
  <c r="F364" i="1"/>
  <c r="G364" i="1" s="1"/>
  <c r="F365" i="1"/>
  <c r="F366" i="1"/>
  <c r="G366" i="1" s="1"/>
  <c r="F367" i="1"/>
  <c r="G367" i="1" s="1"/>
  <c r="F368" i="1"/>
  <c r="G368" i="1" s="1"/>
  <c r="F369" i="1"/>
  <c r="G369" i="1" s="1"/>
  <c r="F370" i="1"/>
  <c r="G370" i="1" s="1"/>
  <c r="F371" i="1"/>
  <c r="G371" i="1" s="1"/>
  <c r="F372" i="1"/>
  <c r="G372" i="1" s="1"/>
  <c r="F373" i="1"/>
  <c r="F374" i="1"/>
  <c r="G374" i="1" s="1"/>
  <c r="F375" i="1"/>
  <c r="G375" i="1" s="1"/>
  <c r="F376" i="1"/>
  <c r="F377" i="1"/>
  <c r="G377" i="1" s="1"/>
  <c r="F378" i="1"/>
  <c r="G378" i="1" s="1"/>
  <c r="F379" i="1"/>
  <c r="G379" i="1" s="1"/>
  <c r="F380" i="1"/>
  <c r="G380" i="1" s="1"/>
  <c r="F381" i="1"/>
  <c r="G381" i="1" s="1"/>
  <c r="F382" i="1"/>
  <c r="G382" i="1" s="1"/>
  <c r="F383" i="1"/>
  <c r="G383" i="1" s="1"/>
  <c r="F384" i="1"/>
  <c r="G384" i="1" s="1"/>
  <c r="F385" i="1"/>
  <c r="G385" i="1" s="1"/>
  <c r="F386" i="1"/>
  <c r="G386" i="1" s="1"/>
  <c r="F387" i="1"/>
  <c r="G387" i="1" s="1"/>
  <c r="F388" i="1"/>
  <c r="G388" i="1" s="1"/>
  <c r="F389" i="1"/>
  <c r="G389" i="1" s="1"/>
  <c r="F390" i="1"/>
  <c r="G390" i="1" s="1"/>
  <c r="F391" i="1"/>
  <c r="G391" i="1" s="1"/>
  <c r="F392" i="1"/>
  <c r="G392" i="1" s="1"/>
  <c r="F393" i="1"/>
  <c r="G393" i="1" s="1"/>
  <c r="F394" i="1"/>
  <c r="G394" i="1" s="1"/>
  <c r="F395" i="1"/>
  <c r="G395" i="1" s="1"/>
  <c r="F396" i="1"/>
  <c r="G396" i="1" s="1"/>
  <c r="F397" i="1"/>
  <c r="G397" i="1" s="1"/>
  <c r="F398" i="1"/>
  <c r="G398" i="1" s="1"/>
  <c r="F399" i="1"/>
  <c r="G399" i="1" s="1"/>
  <c r="F400" i="1"/>
  <c r="G400" i="1" s="1"/>
  <c r="F401" i="1"/>
  <c r="G401" i="1" s="1"/>
  <c r="F402" i="1"/>
  <c r="G402" i="1" s="1"/>
  <c r="F403" i="1"/>
  <c r="G403" i="1" s="1"/>
  <c r="F404" i="1"/>
  <c r="G404" i="1" s="1"/>
  <c r="F405" i="1"/>
  <c r="G405" i="1" s="1"/>
  <c r="F406" i="1"/>
  <c r="G406" i="1" s="1"/>
  <c r="F407" i="1"/>
  <c r="G407" i="1" s="1"/>
  <c r="F408" i="1"/>
  <c r="G408" i="1" s="1"/>
  <c r="F409" i="1"/>
  <c r="G409" i="1" s="1"/>
  <c r="F410" i="1"/>
  <c r="G410" i="1" s="1"/>
  <c r="F411" i="1"/>
  <c r="G411" i="1" s="1"/>
  <c r="F412" i="1"/>
  <c r="G412" i="1" s="1"/>
  <c r="F413" i="1"/>
  <c r="G413" i="1" s="1"/>
  <c r="F414" i="1"/>
  <c r="G414" i="1" s="1"/>
  <c r="F415" i="1"/>
  <c r="F416" i="1"/>
  <c r="G416" i="1" s="1"/>
  <c r="F417" i="1"/>
  <c r="G417" i="1" s="1"/>
  <c r="F418" i="1"/>
  <c r="G418" i="1" s="1"/>
  <c r="F419" i="1"/>
  <c r="G419" i="1" s="1"/>
  <c r="F420" i="1"/>
  <c r="F421" i="1"/>
  <c r="G421" i="1" s="1"/>
  <c r="F422" i="1"/>
  <c r="G422" i="1" s="1"/>
  <c r="F423" i="1"/>
  <c r="F424" i="1"/>
  <c r="G424" i="1" s="1"/>
  <c r="F425" i="1"/>
  <c r="G425" i="1" s="1"/>
  <c r="F426" i="1"/>
  <c r="G426" i="1" s="1"/>
  <c r="F427" i="1"/>
  <c r="G427" i="1" s="1"/>
  <c r="F428" i="1"/>
  <c r="G428" i="1" s="1"/>
  <c r="F429" i="1"/>
  <c r="F430" i="1"/>
  <c r="G430" i="1" s="1"/>
  <c r="F431" i="1"/>
  <c r="F432" i="1"/>
  <c r="G432" i="1" s="1"/>
  <c r="F433" i="1"/>
  <c r="G433" i="1" s="1"/>
  <c r="F434" i="1"/>
  <c r="G434" i="1" s="1"/>
  <c r="F435" i="1"/>
  <c r="G435" i="1" s="1"/>
  <c r="F436" i="1"/>
  <c r="G436" i="1" s="1"/>
  <c r="F437" i="1"/>
  <c r="G437" i="1" s="1"/>
  <c r="F438" i="1"/>
  <c r="G438" i="1" s="1"/>
  <c r="F439" i="1"/>
  <c r="G439" i="1" s="1"/>
  <c r="F440" i="1"/>
  <c r="G440" i="1" s="1"/>
  <c r="F441" i="1"/>
  <c r="G441" i="1" s="1"/>
  <c r="F442" i="1"/>
  <c r="G442" i="1" s="1"/>
  <c r="F443" i="1"/>
  <c r="G443" i="1" s="1"/>
  <c r="F444" i="1"/>
  <c r="G444" i="1" s="1"/>
  <c r="F445" i="1"/>
  <c r="G445" i="1" s="1"/>
  <c r="F446" i="1"/>
  <c r="G446" i="1" s="1"/>
  <c r="F447" i="1"/>
  <c r="G447" i="1" s="1"/>
  <c r="F448" i="1"/>
  <c r="G448" i="1" s="1"/>
  <c r="F449" i="1"/>
  <c r="G449" i="1" s="1"/>
  <c r="F450" i="1"/>
  <c r="G450" i="1" s="1"/>
  <c r="F451" i="1"/>
  <c r="G451" i="1" s="1"/>
  <c r="F452" i="1"/>
  <c r="G452" i="1" s="1"/>
  <c r="F453" i="1"/>
  <c r="G453" i="1" s="1"/>
  <c r="F454" i="1"/>
  <c r="G454" i="1" s="1"/>
  <c r="F455" i="1"/>
  <c r="G455" i="1" s="1"/>
  <c r="F456" i="1"/>
  <c r="G456" i="1" s="1"/>
  <c r="F457" i="1"/>
  <c r="G457" i="1" s="1"/>
  <c r="F458" i="1"/>
  <c r="G458" i="1" s="1"/>
  <c r="F459" i="1"/>
  <c r="G459" i="1" s="1"/>
  <c r="F460" i="1"/>
  <c r="G460" i="1" s="1"/>
  <c r="F461" i="1"/>
  <c r="G461" i="1" s="1"/>
  <c r="F462" i="1"/>
  <c r="G462" i="1" s="1"/>
  <c r="F463" i="1"/>
  <c r="G463" i="1" s="1"/>
  <c r="F464" i="1"/>
  <c r="G464" i="1" s="1"/>
  <c r="F465" i="1"/>
  <c r="F466" i="1"/>
  <c r="G466" i="1" s="1"/>
  <c r="F467" i="1"/>
  <c r="G467" i="1" s="1"/>
  <c r="F468" i="1"/>
  <c r="G468" i="1" s="1"/>
  <c r="F469" i="1"/>
  <c r="G469" i="1" s="1"/>
  <c r="F470" i="1"/>
  <c r="G470" i="1" s="1"/>
  <c r="F471" i="1"/>
  <c r="G471" i="1" s="1"/>
  <c r="F472" i="1"/>
  <c r="G472" i="1" s="1"/>
  <c r="F473" i="1"/>
  <c r="G473" i="1" s="1"/>
  <c r="F474" i="1"/>
  <c r="G474" i="1" s="1"/>
  <c r="F475" i="1"/>
  <c r="G475" i="1" s="1"/>
  <c r="F476" i="1"/>
  <c r="G476" i="1" s="1"/>
  <c r="F477" i="1"/>
  <c r="F478" i="1"/>
  <c r="F479" i="1"/>
  <c r="G479" i="1" s="1"/>
  <c r="F480" i="1"/>
  <c r="G480" i="1" s="1"/>
  <c r="F481" i="1"/>
  <c r="G481" i="1" s="1"/>
  <c r="F482" i="1"/>
  <c r="G482" i="1" s="1"/>
  <c r="F483" i="1"/>
  <c r="G483" i="1" s="1"/>
  <c r="F484" i="1"/>
  <c r="G484" i="1" s="1"/>
  <c r="F485" i="1"/>
  <c r="G485" i="1" s="1"/>
  <c r="F486" i="1"/>
  <c r="G486" i="1" s="1"/>
  <c r="F487" i="1"/>
  <c r="G487" i="1" s="1"/>
  <c r="F488" i="1"/>
  <c r="G488" i="1" s="1"/>
  <c r="F489" i="1"/>
  <c r="G489" i="1" s="1"/>
  <c r="F490" i="1"/>
  <c r="G490" i="1" s="1"/>
  <c r="F491" i="1"/>
  <c r="G491" i="1" s="1"/>
  <c r="F492" i="1"/>
  <c r="G492" i="1" s="1"/>
  <c r="F493" i="1"/>
  <c r="G493" i="1" s="1"/>
  <c r="F494" i="1"/>
  <c r="G494" i="1" s="1"/>
  <c r="F495" i="1"/>
  <c r="G495" i="1" s="1"/>
  <c r="F496" i="1"/>
  <c r="G496" i="1" s="1"/>
  <c r="F497" i="1"/>
  <c r="G497" i="1" s="1"/>
  <c r="F498" i="1"/>
  <c r="G498" i="1" s="1"/>
  <c r="F499" i="1"/>
  <c r="F500" i="1"/>
  <c r="G500" i="1" s="1"/>
  <c r="F501" i="1"/>
  <c r="G501" i="1" s="1"/>
  <c r="F502" i="1"/>
  <c r="G502" i="1" s="1"/>
  <c r="F503" i="1"/>
  <c r="F504" i="1"/>
  <c r="G504" i="1" s="1"/>
  <c r="F505" i="1"/>
  <c r="G505" i="1" s="1"/>
  <c r="F506" i="1"/>
  <c r="G506" i="1" s="1"/>
  <c r="F507" i="1"/>
  <c r="G507" i="1" s="1"/>
  <c r="F508" i="1"/>
  <c r="G508" i="1" s="1"/>
  <c r="F509" i="1"/>
  <c r="G509" i="1" s="1"/>
  <c r="F510" i="1"/>
  <c r="F511" i="1"/>
  <c r="G511" i="1" s="1"/>
  <c r="F512" i="1"/>
  <c r="G512" i="1" s="1"/>
  <c r="F513" i="1"/>
  <c r="G513" i="1" s="1"/>
  <c r="F514" i="1"/>
  <c r="G514" i="1" s="1"/>
  <c r="F515" i="1"/>
  <c r="G515" i="1" s="1"/>
  <c r="F516" i="1"/>
  <c r="G516" i="1" s="1"/>
  <c r="F517" i="1"/>
  <c r="G517" i="1" s="1"/>
  <c r="F518" i="1"/>
  <c r="F519" i="1"/>
  <c r="F520" i="1"/>
  <c r="G520" i="1" s="1"/>
  <c r="F521" i="1"/>
  <c r="G521" i="1" s="1"/>
  <c r="F522" i="1"/>
  <c r="G522" i="1" s="1"/>
  <c r="F523" i="1"/>
  <c r="F524" i="1"/>
  <c r="G524" i="1" s="1"/>
  <c r="F525" i="1"/>
  <c r="G525" i="1" s="1"/>
  <c r="F526" i="1"/>
  <c r="G526" i="1" s="1"/>
  <c r="F527" i="1"/>
  <c r="G527" i="1" s="1"/>
  <c r="F528" i="1"/>
  <c r="G528" i="1" s="1"/>
  <c r="F529" i="1"/>
  <c r="G529" i="1" s="1"/>
  <c r="F530" i="1"/>
  <c r="G530" i="1" s="1"/>
  <c r="F531" i="1"/>
  <c r="G531" i="1" s="1"/>
  <c r="F532" i="1"/>
  <c r="G532" i="1" s="1"/>
  <c r="F533" i="1"/>
  <c r="F534" i="1"/>
  <c r="G534" i="1" s="1"/>
  <c r="F535" i="1"/>
  <c r="G535" i="1" s="1"/>
  <c r="F536" i="1"/>
  <c r="G536" i="1" s="1"/>
  <c r="F537" i="1"/>
  <c r="G537" i="1" s="1"/>
  <c r="F538" i="1"/>
  <c r="G538" i="1" s="1"/>
  <c r="F539" i="1"/>
  <c r="G539" i="1" s="1"/>
  <c r="F540" i="1"/>
  <c r="G540" i="1" s="1"/>
  <c r="F541" i="1"/>
  <c r="G541" i="1" s="1"/>
  <c r="F542" i="1"/>
  <c r="G542" i="1" s="1"/>
  <c r="F543" i="1"/>
  <c r="G543" i="1" s="1"/>
  <c r="F544" i="1"/>
  <c r="G544" i="1" s="1"/>
  <c r="F545" i="1"/>
  <c r="G545" i="1" s="1"/>
  <c r="F546" i="1"/>
  <c r="G546" i="1" s="1"/>
  <c r="F547" i="1"/>
  <c r="G547" i="1" s="1"/>
  <c r="F548" i="1"/>
  <c r="F549" i="1"/>
  <c r="G549" i="1" s="1"/>
  <c r="F550" i="1"/>
  <c r="G550" i="1" s="1"/>
  <c r="F551" i="1"/>
  <c r="G551" i="1" s="1"/>
  <c r="F552" i="1"/>
  <c r="G552" i="1" s="1"/>
  <c r="F553" i="1"/>
  <c r="G553" i="1" s="1"/>
  <c r="F554" i="1"/>
  <c r="G554" i="1" s="1"/>
  <c r="F555" i="1"/>
  <c r="G555" i="1" s="1"/>
  <c r="F556" i="1"/>
  <c r="G556" i="1" s="1"/>
  <c r="F557" i="1"/>
  <c r="G557" i="1" s="1"/>
  <c r="F558" i="1"/>
  <c r="G558" i="1" s="1"/>
  <c r="F559" i="1"/>
  <c r="G559" i="1" s="1"/>
  <c r="F560" i="1"/>
  <c r="G560" i="1" s="1"/>
  <c r="F561" i="1"/>
  <c r="G561" i="1" s="1"/>
  <c r="F562" i="1"/>
  <c r="G562" i="1" s="1"/>
  <c r="F563" i="1"/>
  <c r="G563" i="1" s="1"/>
  <c r="F564" i="1"/>
  <c r="G564" i="1" s="1"/>
  <c r="F565" i="1"/>
  <c r="G565" i="1" s="1"/>
  <c r="F566" i="1"/>
  <c r="G566" i="1" s="1"/>
  <c r="F567" i="1"/>
  <c r="G567" i="1" s="1"/>
  <c r="F568" i="1"/>
  <c r="G568" i="1" s="1"/>
  <c r="F569" i="1"/>
  <c r="G569" i="1" s="1"/>
  <c r="F570" i="1"/>
  <c r="G570" i="1" s="1"/>
  <c r="F571" i="1"/>
  <c r="G571" i="1" s="1"/>
  <c r="F572" i="1"/>
  <c r="G572" i="1" s="1"/>
  <c r="F573" i="1"/>
  <c r="G573" i="1" s="1"/>
  <c r="F574" i="1"/>
  <c r="G574" i="1" s="1"/>
  <c r="F575" i="1"/>
  <c r="G575" i="1" s="1"/>
  <c r="F576" i="1"/>
  <c r="G576" i="1" s="1"/>
  <c r="F577" i="1"/>
  <c r="G577" i="1" s="1"/>
  <c r="F578" i="1"/>
  <c r="G578" i="1" s="1"/>
  <c r="F579" i="1"/>
  <c r="G579" i="1" s="1"/>
  <c r="F580" i="1"/>
  <c r="G580" i="1" s="1"/>
  <c r="F581" i="1"/>
  <c r="G581" i="1" s="1"/>
  <c r="F582" i="1"/>
  <c r="F583" i="1"/>
  <c r="G583" i="1" s="1"/>
  <c r="F584" i="1"/>
  <c r="F585" i="1"/>
  <c r="F586" i="1"/>
  <c r="G586" i="1" s="1"/>
  <c r="F587" i="1"/>
  <c r="G587" i="1" s="1"/>
  <c r="F588" i="1"/>
  <c r="F589" i="1"/>
  <c r="G589" i="1" s="1"/>
  <c r="F590" i="1"/>
  <c r="G590" i="1" s="1"/>
  <c r="F591" i="1"/>
  <c r="G591" i="1" s="1"/>
  <c r="F592" i="1"/>
  <c r="G592" i="1" s="1"/>
  <c r="F593" i="1"/>
  <c r="G593" i="1" s="1"/>
  <c r="F594" i="1"/>
  <c r="G594" i="1" s="1"/>
  <c r="F595" i="1"/>
  <c r="G595" i="1" s="1"/>
  <c r="F596" i="1"/>
  <c r="G596" i="1" s="1"/>
  <c r="F597" i="1"/>
  <c r="F598" i="1"/>
  <c r="F599" i="1"/>
  <c r="G599" i="1" s="1"/>
  <c r="F600" i="1"/>
  <c r="G600" i="1" s="1"/>
  <c r="F601" i="1"/>
  <c r="G601" i="1" s="1"/>
  <c r="F602" i="1"/>
  <c r="F603" i="1"/>
  <c r="G603" i="1" s="1"/>
  <c r="F604" i="1"/>
  <c r="G604" i="1" s="1"/>
  <c r="F605" i="1"/>
  <c r="G605" i="1" s="1"/>
  <c r="F606" i="1"/>
  <c r="G606" i="1" s="1"/>
  <c r="F607" i="1"/>
  <c r="G607" i="1" s="1"/>
  <c r="F608" i="1"/>
  <c r="G608" i="1" s="1"/>
  <c r="F609" i="1"/>
  <c r="G609" i="1" s="1"/>
  <c r="F610" i="1"/>
  <c r="G610" i="1" s="1"/>
  <c r="F611" i="1"/>
  <c r="G611" i="1" s="1"/>
  <c r="F612" i="1"/>
  <c r="G612" i="1" s="1"/>
  <c r="F613" i="1"/>
  <c r="G613" i="1" s="1"/>
  <c r="F614" i="1"/>
  <c r="G614" i="1" s="1"/>
  <c r="F615" i="1"/>
  <c r="G615" i="1" s="1"/>
  <c r="F616" i="1"/>
  <c r="G616" i="1" s="1"/>
  <c r="F617" i="1"/>
  <c r="G617" i="1" s="1"/>
  <c r="F618" i="1"/>
  <c r="G618" i="1" s="1"/>
  <c r="F619" i="1"/>
  <c r="G619" i="1" s="1"/>
  <c r="F620" i="1"/>
  <c r="G620" i="1" s="1"/>
  <c r="F621" i="1"/>
  <c r="G621" i="1" s="1"/>
  <c r="F622" i="1"/>
  <c r="G622" i="1" s="1"/>
  <c r="F623" i="1"/>
  <c r="G623" i="1" s="1"/>
  <c r="F624" i="1"/>
  <c r="G624" i="1" s="1"/>
  <c r="F625" i="1"/>
  <c r="F626" i="1"/>
  <c r="G626" i="1" s="1"/>
  <c r="F627" i="1"/>
  <c r="G627" i="1" s="1"/>
  <c r="F628" i="1"/>
  <c r="G628" i="1" s="1"/>
  <c r="F629" i="1"/>
  <c r="F630" i="1"/>
  <c r="G630" i="1" s="1"/>
  <c r="F631" i="1"/>
  <c r="G631" i="1" s="1"/>
  <c r="F632" i="1"/>
  <c r="G632" i="1" s="1"/>
  <c r="F633" i="1"/>
  <c r="G633" i="1" s="1"/>
  <c r="F634" i="1"/>
  <c r="F635" i="1"/>
  <c r="G635" i="1" s="1"/>
  <c r="F636" i="1"/>
  <c r="G636" i="1" s="1"/>
  <c r="F637" i="1"/>
  <c r="G637" i="1" s="1"/>
  <c r="F638" i="1"/>
  <c r="G638" i="1" s="1"/>
  <c r="F639" i="1"/>
  <c r="G639" i="1" s="1"/>
  <c r="F640" i="1"/>
  <c r="G640" i="1" s="1"/>
  <c r="F641" i="1"/>
  <c r="G641" i="1" s="1"/>
  <c r="F642" i="1"/>
  <c r="G642" i="1" s="1"/>
  <c r="F643" i="1"/>
  <c r="G643" i="1" s="1"/>
  <c r="F644" i="1"/>
  <c r="G644" i="1" s="1"/>
  <c r="F645" i="1"/>
  <c r="G645" i="1" s="1"/>
  <c r="F646" i="1"/>
  <c r="G646" i="1" s="1"/>
  <c r="F647" i="1"/>
  <c r="G647" i="1" s="1"/>
  <c r="F648" i="1"/>
  <c r="G648" i="1" s="1"/>
  <c r="F649" i="1"/>
  <c r="F650" i="1"/>
  <c r="G650" i="1" s="1"/>
  <c r="F651" i="1"/>
  <c r="G651" i="1" s="1"/>
  <c r="F652" i="1"/>
  <c r="G652" i="1" s="1"/>
  <c r="F653" i="1"/>
  <c r="G653" i="1" s="1"/>
  <c r="F654" i="1"/>
  <c r="G654" i="1" s="1"/>
  <c r="F655" i="1"/>
  <c r="G655" i="1" s="1"/>
  <c r="F656" i="1"/>
  <c r="G656" i="1" s="1"/>
  <c r="F657" i="1"/>
  <c r="G657" i="1" s="1"/>
  <c r="F658" i="1"/>
  <c r="F659" i="1"/>
  <c r="F660" i="1"/>
  <c r="G660" i="1" s="1"/>
  <c r="F661" i="1"/>
  <c r="G661" i="1" s="1"/>
  <c r="F662" i="1"/>
  <c r="G662" i="1" s="1"/>
  <c r="F663" i="1"/>
  <c r="G663" i="1" s="1"/>
  <c r="F664" i="1"/>
  <c r="G664" i="1" s="1"/>
  <c r="F665" i="1"/>
  <c r="G665" i="1" s="1"/>
  <c r="F666" i="1"/>
  <c r="G666" i="1" s="1"/>
  <c r="F667" i="1"/>
  <c r="G667" i="1" s="1"/>
  <c r="F668" i="1"/>
  <c r="G668" i="1" s="1"/>
  <c r="F669" i="1"/>
  <c r="G669" i="1" s="1"/>
  <c r="F670" i="1"/>
  <c r="G670" i="1" s="1"/>
  <c r="F671" i="1"/>
  <c r="G671" i="1" s="1"/>
  <c r="F672" i="1"/>
  <c r="F673" i="1"/>
  <c r="G673" i="1" s="1"/>
  <c r="F674" i="1"/>
  <c r="G674" i="1" s="1"/>
  <c r="F675" i="1"/>
  <c r="G675" i="1" s="1"/>
  <c r="F676" i="1"/>
  <c r="G676" i="1" s="1"/>
  <c r="F677" i="1"/>
  <c r="G677" i="1" s="1"/>
  <c r="F678" i="1"/>
  <c r="G678" i="1" s="1"/>
  <c r="F679" i="1"/>
  <c r="G679" i="1" s="1"/>
  <c r="F680" i="1"/>
  <c r="G680" i="1" s="1"/>
  <c r="F681" i="1"/>
  <c r="G681" i="1" s="1"/>
  <c r="F682" i="1"/>
  <c r="G682" i="1" s="1"/>
  <c r="F683" i="1"/>
  <c r="F684" i="1"/>
  <c r="G684" i="1" s="1"/>
  <c r="F685" i="1"/>
  <c r="G685" i="1" s="1"/>
  <c r="F686" i="1"/>
  <c r="G686" i="1" s="1"/>
  <c r="F687" i="1"/>
  <c r="G687" i="1" s="1"/>
  <c r="F688" i="1"/>
  <c r="G688" i="1" s="1"/>
  <c r="F689" i="1"/>
  <c r="F690" i="1"/>
  <c r="F691" i="1"/>
  <c r="G691" i="1" s="1"/>
  <c r="F692" i="1"/>
  <c r="F693" i="1"/>
  <c r="G693" i="1" s="1"/>
  <c r="F694" i="1"/>
  <c r="G694" i="1" s="1"/>
  <c r="F695" i="1"/>
  <c r="G695" i="1" s="1"/>
  <c r="F696" i="1"/>
  <c r="G696" i="1" s="1"/>
  <c r="F697" i="1"/>
  <c r="G697" i="1" s="1"/>
  <c r="F698" i="1"/>
  <c r="G698" i="1" s="1"/>
  <c r="F699" i="1"/>
  <c r="G699" i="1" s="1"/>
  <c r="F700" i="1"/>
  <c r="G700" i="1" s="1"/>
  <c r="F701" i="1"/>
  <c r="G701" i="1" s="1"/>
  <c r="F702" i="1"/>
  <c r="G702" i="1" s="1"/>
  <c r="F703" i="1"/>
  <c r="G703" i="1" s="1"/>
  <c r="F704" i="1"/>
  <c r="G704" i="1" s="1"/>
  <c r="F705" i="1"/>
  <c r="G705" i="1" s="1"/>
  <c r="F706" i="1"/>
  <c r="G706" i="1" s="1"/>
  <c r="F707" i="1"/>
  <c r="G707" i="1" s="1"/>
  <c r="F708" i="1"/>
  <c r="G708" i="1" s="1"/>
  <c r="F709" i="1"/>
  <c r="G709" i="1" s="1"/>
  <c r="F710" i="1"/>
  <c r="G710" i="1" s="1"/>
  <c r="F711" i="1"/>
  <c r="G711" i="1" s="1"/>
  <c r="F712" i="1"/>
  <c r="G712" i="1" s="1"/>
  <c r="F713" i="1"/>
  <c r="G713" i="1" s="1"/>
  <c r="F714" i="1"/>
  <c r="G714" i="1" s="1"/>
  <c r="F715" i="1"/>
  <c r="G715" i="1" s="1"/>
  <c r="F716" i="1"/>
  <c r="F717" i="1"/>
  <c r="F718" i="1"/>
  <c r="G718" i="1" s="1"/>
  <c r="F719" i="1"/>
  <c r="G719" i="1" s="1"/>
  <c r="F720" i="1"/>
  <c r="G720" i="1" s="1"/>
  <c r="F721" i="1"/>
  <c r="G721" i="1" s="1"/>
  <c r="F722" i="1"/>
  <c r="G722" i="1" s="1"/>
  <c r="F723" i="1"/>
  <c r="G723" i="1" s="1"/>
  <c r="F724" i="1"/>
  <c r="G724" i="1" s="1"/>
  <c r="F725" i="1"/>
  <c r="G725" i="1" s="1"/>
  <c r="F726" i="1"/>
  <c r="G726" i="1" s="1"/>
  <c r="F727" i="1"/>
  <c r="G727" i="1" s="1"/>
  <c r="F728" i="1"/>
  <c r="G728" i="1" s="1"/>
  <c r="F729" i="1"/>
  <c r="G729" i="1" s="1"/>
  <c r="F730" i="1"/>
  <c r="G730" i="1" s="1"/>
  <c r="F731" i="1"/>
  <c r="G731" i="1" s="1"/>
  <c r="F732" i="1"/>
  <c r="G732" i="1" s="1"/>
  <c r="F733" i="1"/>
  <c r="G733" i="1" s="1"/>
  <c r="F734" i="1"/>
  <c r="G734" i="1" s="1"/>
  <c r="F735" i="1"/>
  <c r="G735" i="1" s="1"/>
  <c r="F736" i="1"/>
  <c r="G736" i="1" s="1"/>
  <c r="F737" i="1"/>
  <c r="G737" i="1" s="1"/>
  <c r="F738" i="1"/>
  <c r="G738" i="1" s="1"/>
  <c r="F739" i="1"/>
  <c r="F740" i="1"/>
  <c r="G740" i="1" s="1"/>
  <c r="F741" i="1"/>
  <c r="G741" i="1" s="1"/>
  <c r="F742" i="1"/>
  <c r="G742" i="1" s="1"/>
  <c r="F743" i="1"/>
  <c r="G743" i="1" s="1"/>
  <c r="F744" i="1"/>
  <c r="G744" i="1" s="1"/>
  <c r="F745" i="1"/>
  <c r="G745" i="1" s="1"/>
  <c r="F746" i="1"/>
  <c r="G746" i="1" s="1"/>
  <c r="F747" i="1"/>
  <c r="G747" i="1" s="1"/>
  <c r="F748" i="1"/>
  <c r="G748" i="1" s="1"/>
  <c r="F749" i="1"/>
  <c r="G749" i="1" s="1"/>
  <c r="F750" i="1"/>
  <c r="G750" i="1" s="1"/>
  <c r="F751" i="1"/>
  <c r="G751" i="1" s="1"/>
  <c r="F752" i="1"/>
  <c r="F753" i="1"/>
  <c r="G753" i="1" s="1"/>
  <c r="F754" i="1"/>
  <c r="F755" i="1"/>
  <c r="F756" i="1"/>
  <c r="G756" i="1" s="1"/>
  <c r="F757" i="1"/>
  <c r="G757" i="1" s="1"/>
  <c r="F758" i="1"/>
  <c r="G758" i="1" s="1"/>
  <c r="F759" i="1"/>
  <c r="G759" i="1" s="1"/>
  <c r="F760" i="1"/>
  <c r="G760" i="1" s="1"/>
  <c r="F761" i="1"/>
  <c r="G761" i="1" s="1"/>
  <c r="F762" i="1"/>
  <c r="F763" i="1"/>
  <c r="G763" i="1" s="1"/>
  <c r="F764" i="1"/>
  <c r="G764" i="1" s="1"/>
  <c r="F765" i="1"/>
  <c r="G765" i="1" s="1"/>
  <c r="F766" i="1"/>
  <c r="G766" i="1" s="1"/>
  <c r="F767" i="1"/>
  <c r="G767" i="1" s="1"/>
  <c r="F768" i="1"/>
  <c r="G768" i="1" s="1"/>
  <c r="F769" i="1"/>
  <c r="G769" i="1" s="1"/>
  <c r="F770" i="1"/>
  <c r="G770" i="1" s="1"/>
  <c r="F771" i="1"/>
  <c r="G771" i="1" s="1"/>
  <c r="F772" i="1"/>
  <c r="G772" i="1" s="1"/>
  <c r="F773" i="1"/>
  <c r="G773" i="1" s="1"/>
  <c r="F774" i="1"/>
  <c r="G774" i="1" s="1"/>
  <c r="F775" i="1"/>
  <c r="G775" i="1" s="1"/>
  <c r="F776" i="1"/>
  <c r="G776" i="1" s="1"/>
  <c r="F777" i="1"/>
  <c r="G777" i="1" s="1"/>
  <c r="F778" i="1"/>
  <c r="G778" i="1" s="1"/>
  <c r="F779" i="1"/>
  <c r="G779" i="1" s="1"/>
  <c r="F780" i="1"/>
  <c r="G780" i="1" s="1"/>
  <c r="F781" i="1"/>
  <c r="G781" i="1" s="1"/>
  <c r="F782" i="1"/>
  <c r="G782" i="1" s="1"/>
  <c r="F783" i="1"/>
  <c r="G783" i="1" s="1"/>
  <c r="F784" i="1"/>
  <c r="F785" i="1"/>
  <c r="G785" i="1" s="1"/>
  <c r="F786" i="1"/>
  <c r="G786" i="1" s="1"/>
  <c r="F787" i="1"/>
  <c r="G787" i="1" s="1"/>
  <c r="F788" i="1"/>
  <c r="G788" i="1" s="1"/>
  <c r="F789" i="1"/>
  <c r="G789" i="1" s="1"/>
  <c r="F790" i="1"/>
  <c r="G790" i="1" s="1"/>
  <c r="F791" i="1"/>
  <c r="G791" i="1" s="1"/>
  <c r="F792" i="1"/>
  <c r="G792" i="1" s="1"/>
  <c r="F793" i="1"/>
  <c r="G793" i="1" s="1"/>
  <c r="F794" i="1"/>
  <c r="G794" i="1" s="1"/>
  <c r="F795" i="1"/>
  <c r="G795" i="1" s="1"/>
  <c r="F796" i="1"/>
  <c r="G796" i="1" s="1"/>
  <c r="F797" i="1"/>
  <c r="G797" i="1" s="1"/>
  <c r="F798" i="1"/>
  <c r="G798" i="1" s="1"/>
  <c r="F799" i="1"/>
  <c r="F800" i="1"/>
  <c r="G800" i="1" s="1"/>
  <c r="F801" i="1"/>
  <c r="G801" i="1" s="1"/>
  <c r="F802" i="1"/>
  <c r="G802" i="1" s="1"/>
  <c r="F803" i="1"/>
  <c r="G803" i="1" s="1"/>
  <c r="F804" i="1"/>
  <c r="G804" i="1" s="1"/>
  <c r="F805" i="1"/>
  <c r="G805" i="1" s="1"/>
  <c r="F806" i="1"/>
  <c r="G806" i="1" s="1"/>
  <c r="F807" i="1"/>
  <c r="G807" i="1" s="1"/>
  <c r="F808" i="1"/>
  <c r="G808" i="1" s="1"/>
  <c r="F809" i="1"/>
  <c r="G809" i="1" s="1"/>
  <c r="F810" i="1"/>
  <c r="G810" i="1" s="1"/>
  <c r="F811" i="1"/>
  <c r="G811" i="1" s="1"/>
  <c r="F812" i="1"/>
  <c r="G812" i="1" s="1"/>
  <c r="F813" i="1"/>
  <c r="G813" i="1" s="1"/>
  <c r="F814" i="1"/>
  <c r="G814" i="1" s="1"/>
  <c r="F815" i="1"/>
  <c r="G815" i="1" s="1"/>
  <c r="F816" i="1"/>
  <c r="G816" i="1" s="1"/>
  <c r="F817" i="1"/>
  <c r="G817" i="1" s="1"/>
  <c r="F818" i="1"/>
  <c r="G818" i="1" s="1"/>
  <c r="F819" i="1"/>
  <c r="G819" i="1" s="1"/>
  <c r="F820" i="1"/>
  <c r="G820" i="1" s="1"/>
  <c r="F821" i="1"/>
  <c r="G821" i="1" s="1"/>
  <c r="F822" i="1"/>
  <c r="G822" i="1" s="1"/>
  <c r="F823" i="1"/>
  <c r="G823" i="1" s="1"/>
  <c r="F824" i="1"/>
  <c r="G824" i="1" s="1"/>
  <c r="F825" i="1"/>
  <c r="G825" i="1" s="1"/>
  <c r="F826" i="1"/>
  <c r="G826" i="1" s="1"/>
  <c r="F827" i="1"/>
  <c r="G827" i="1" s="1"/>
  <c r="F828" i="1"/>
  <c r="G828" i="1" s="1"/>
  <c r="F829" i="1"/>
  <c r="G829" i="1" s="1"/>
  <c r="F830" i="1"/>
  <c r="F831" i="1"/>
  <c r="G831" i="1" s="1"/>
  <c r="F832" i="1"/>
  <c r="G832" i="1" s="1"/>
  <c r="F833" i="1"/>
  <c r="G833" i="1" s="1"/>
  <c r="F834" i="1"/>
  <c r="G834" i="1" s="1"/>
  <c r="F835" i="1"/>
  <c r="G835" i="1" s="1"/>
  <c r="F836" i="1"/>
  <c r="G836" i="1" s="1"/>
  <c r="F837" i="1"/>
  <c r="G837" i="1" s="1"/>
  <c r="F838" i="1"/>
  <c r="G838" i="1" s="1"/>
  <c r="F839" i="1"/>
  <c r="G839" i="1" s="1"/>
  <c r="F840" i="1"/>
  <c r="G840" i="1" s="1"/>
  <c r="F841" i="1"/>
  <c r="G841" i="1" s="1"/>
  <c r="F842" i="1"/>
  <c r="G842" i="1" s="1"/>
  <c r="F843" i="1"/>
  <c r="G843" i="1" s="1"/>
  <c r="F844" i="1"/>
  <c r="G844" i="1" s="1"/>
  <c r="F845" i="1"/>
  <c r="G845" i="1" s="1"/>
  <c r="F846" i="1"/>
  <c r="G846" i="1" s="1"/>
  <c r="F847" i="1"/>
  <c r="G847" i="1" s="1"/>
  <c r="F848" i="1"/>
  <c r="G848" i="1" s="1"/>
  <c r="F849" i="1"/>
  <c r="G849" i="1" s="1"/>
  <c r="F850" i="1"/>
  <c r="G850" i="1" s="1"/>
  <c r="F851" i="1"/>
  <c r="G851" i="1" s="1"/>
  <c r="F852" i="1"/>
  <c r="G852" i="1" s="1"/>
  <c r="F853" i="1"/>
  <c r="G853" i="1" s="1"/>
  <c r="F854" i="1"/>
  <c r="F855" i="1"/>
  <c r="F856" i="1"/>
  <c r="G856" i="1" s="1"/>
  <c r="F857" i="1"/>
  <c r="G857" i="1" s="1"/>
  <c r="F858" i="1"/>
  <c r="G858" i="1" s="1"/>
  <c r="F859" i="1"/>
  <c r="G859" i="1" s="1"/>
  <c r="F860" i="1"/>
  <c r="G860" i="1" s="1"/>
  <c r="F861" i="1"/>
  <c r="G861" i="1" s="1"/>
  <c r="F862" i="1"/>
  <c r="G862" i="1" s="1"/>
  <c r="F863" i="1"/>
  <c r="G863" i="1" s="1"/>
  <c r="F864" i="1"/>
  <c r="G864" i="1" s="1"/>
  <c r="F865" i="1"/>
  <c r="G865" i="1" s="1"/>
  <c r="F866" i="1"/>
  <c r="G866" i="1" s="1"/>
  <c r="F867" i="1"/>
  <c r="G867" i="1" s="1"/>
  <c r="F868" i="1"/>
  <c r="G868" i="1" s="1"/>
  <c r="F869" i="1"/>
  <c r="G869" i="1" s="1"/>
  <c r="F870" i="1"/>
  <c r="G870" i="1" s="1"/>
  <c r="F871" i="1"/>
  <c r="G871" i="1" s="1"/>
  <c r="F872" i="1"/>
  <c r="G872" i="1" s="1"/>
  <c r="F873" i="1"/>
  <c r="G873" i="1" s="1"/>
  <c r="F874" i="1"/>
  <c r="G874" i="1" s="1"/>
  <c r="F875" i="1"/>
  <c r="G875" i="1" s="1"/>
  <c r="F876" i="1"/>
  <c r="G876" i="1" s="1"/>
  <c r="F877" i="1"/>
  <c r="G877" i="1" s="1"/>
  <c r="F878" i="1"/>
  <c r="G878" i="1" s="1"/>
  <c r="F879" i="1"/>
  <c r="G879" i="1" s="1"/>
  <c r="F880" i="1"/>
  <c r="G880" i="1" s="1"/>
  <c r="F881" i="1"/>
  <c r="G881" i="1" s="1"/>
  <c r="F882" i="1"/>
  <c r="F883" i="1"/>
  <c r="G883" i="1" s="1"/>
  <c r="F884" i="1"/>
  <c r="G884" i="1" s="1"/>
  <c r="F885" i="1"/>
  <c r="G885" i="1" s="1"/>
  <c r="F886" i="1"/>
  <c r="G886" i="1" s="1"/>
  <c r="F887" i="1"/>
  <c r="G887" i="1" s="1"/>
  <c r="F888" i="1"/>
  <c r="G888" i="1" s="1"/>
  <c r="F889" i="1"/>
  <c r="G889" i="1" s="1"/>
  <c r="F890" i="1"/>
  <c r="G890" i="1" s="1"/>
  <c r="F891" i="1"/>
  <c r="G891" i="1" s="1"/>
  <c r="F892" i="1"/>
  <c r="G892" i="1" s="1"/>
  <c r="F893" i="1"/>
  <c r="G893" i="1" s="1"/>
  <c r="F894" i="1"/>
  <c r="G894" i="1" s="1"/>
  <c r="F895" i="1"/>
  <c r="G895" i="1" s="1"/>
  <c r="F896" i="1"/>
  <c r="G896" i="1" s="1"/>
  <c r="F897" i="1"/>
  <c r="G897" i="1" s="1"/>
  <c r="F898" i="1"/>
  <c r="G898" i="1" s="1"/>
  <c r="F899" i="1"/>
  <c r="G899" i="1" s="1"/>
  <c r="F900" i="1"/>
  <c r="F901" i="1"/>
  <c r="F902" i="1"/>
  <c r="G902" i="1" s="1"/>
  <c r="F903" i="1"/>
  <c r="G903" i="1" s="1"/>
  <c r="F904" i="1"/>
  <c r="G904" i="1" s="1"/>
  <c r="F905" i="1"/>
  <c r="G905" i="1" s="1"/>
  <c r="F906" i="1"/>
  <c r="G906" i="1" s="1"/>
  <c r="F907" i="1"/>
  <c r="G907" i="1" s="1"/>
  <c r="F908" i="1"/>
  <c r="G908" i="1" s="1"/>
  <c r="F909" i="1"/>
  <c r="G909" i="1" s="1"/>
  <c r="F910" i="1"/>
  <c r="G910" i="1" s="1"/>
  <c r="F911" i="1"/>
  <c r="G911" i="1" s="1"/>
  <c r="F912" i="1"/>
  <c r="G912" i="1" s="1"/>
  <c r="F913" i="1"/>
  <c r="G913" i="1" s="1"/>
  <c r="F914" i="1"/>
  <c r="G914" i="1" s="1"/>
  <c r="F915" i="1"/>
  <c r="G915" i="1" s="1"/>
  <c r="F916" i="1"/>
  <c r="G916" i="1" s="1"/>
  <c r="F917" i="1"/>
  <c r="G917" i="1" s="1"/>
  <c r="F918" i="1"/>
  <c r="G918" i="1" s="1"/>
  <c r="F919" i="1"/>
  <c r="G919" i="1" s="1"/>
  <c r="F920" i="1"/>
  <c r="G920" i="1" s="1"/>
  <c r="F921" i="1"/>
  <c r="G921" i="1" s="1"/>
  <c r="F922" i="1"/>
  <c r="G922" i="1" s="1"/>
  <c r="F923" i="1"/>
  <c r="G923" i="1" s="1"/>
  <c r="F924" i="1"/>
  <c r="G924" i="1" s="1"/>
  <c r="F925" i="1"/>
  <c r="G925" i="1" s="1"/>
  <c r="F926" i="1"/>
  <c r="G926" i="1" s="1"/>
  <c r="F927" i="1"/>
  <c r="G927" i="1" s="1"/>
  <c r="F928" i="1"/>
  <c r="G928" i="1" s="1"/>
  <c r="F929" i="1"/>
  <c r="G929" i="1" s="1"/>
  <c r="F930" i="1"/>
  <c r="G930" i="1" s="1"/>
  <c r="F931" i="1"/>
  <c r="F932" i="1"/>
  <c r="G932" i="1" s="1"/>
  <c r="F933" i="1"/>
  <c r="G933" i="1" s="1"/>
  <c r="F934" i="1"/>
  <c r="G934" i="1" s="1"/>
  <c r="F935" i="1"/>
  <c r="G935" i="1" s="1"/>
  <c r="F936" i="1"/>
  <c r="G936" i="1" s="1"/>
  <c r="F937" i="1"/>
  <c r="G937" i="1" s="1"/>
  <c r="F938" i="1"/>
  <c r="G938" i="1" s="1"/>
  <c r="F939" i="1"/>
  <c r="G939" i="1" s="1"/>
  <c r="F940" i="1"/>
  <c r="G940" i="1" s="1"/>
  <c r="F941" i="1"/>
  <c r="G941" i="1" s="1"/>
  <c r="F942" i="1"/>
  <c r="G942" i="1" s="1"/>
  <c r="F943" i="1"/>
  <c r="G943" i="1" s="1"/>
  <c r="F944" i="1"/>
  <c r="G944" i="1" s="1"/>
  <c r="F945" i="1"/>
  <c r="G945" i="1" s="1"/>
  <c r="F946" i="1"/>
  <c r="G946" i="1" s="1"/>
  <c r="F947" i="1"/>
  <c r="G947" i="1" s="1"/>
  <c r="F948" i="1"/>
  <c r="G948" i="1" s="1"/>
  <c r="F949" i="1"/>
  <c r="G949" i="1" s="1"/>
  <c r="F950" i="1"/>
  <c r="G950" i="1" s="1"/>
  <c r="F951" i="1"/>
  <c r="G951" i="1" s="1"/>
  <c r="F952" i="1"/>
  <c r="G952" i="1" s="1"/>
  <c r="F953" i="1"/>
  <c r="G953" i="1" s="1"/>
  <c r="F954" i="1"/>
  <c r="G954" i="1" s="1"/>
  <c r="F955" i="1"/>
  <c r="G955" i="1" s="1"/>
  <c r="F956" i="1"/>
  <c r="G956" i="1" s="1"/>
  <c r="F957" i="1"/>
  <c r="G957" i="1" s="1"/>
  <c r="F958" i="1"/>
  <c r="G958" i="1" s="1"/>
  <c r="F959" i="1"/>
  <c r="G959" i="1" s="1"/>
  <c r="F960" i="1"/>
  <c r="F961" i="1"/>
  <c r="F962" i="1"/>
  <c r="F963" i="1"/>
  <c r="G963" i="1" s="1"/>
  <c r="F964" i="1"/>
  <c r="G964" i="1" s="1"/>
  <c r="F965" i="1"/>
  <c r="G965" i="1" s="1"/>
  <c r="F966" i="1"/>
  <c r="G966" i="1" s="1"/>
  <c r="F967" i="1"/>
  <c r="G967" i="1" s="1"/>
  <c r="F968" i="1"/>
  <c r="G968" i="1" s="1"/>
  <c r="F969" i="1"/>
  <c r="G969" i="1" s="1"/>
  <c r="F970" i="1"/>
  <c r="G970" i="1" s="1"/>
  <c r="F971" i="1"/>
  <c r="G971" i="1" s="1"/>
  <c r="F972" i="1"/>
  <c r="G972" i="1" s="1"/>
  <c r="F973" i="1"/>
  <c r="G973" i="1" s="1"/>
  <c r="F974" i="1"/>
  <c r="G974" i="1" s="1"/>
  <c r="F975" i="1"/>
  <c r="G975" i="1" s="1"/>
  <c r="F976" i="1"/>
  <c r="G976" i="1" s="1"/>
  <c r="F977" i="1"/>
  <c r="G977" i="1" s="1"/>
  <c r="F978" i="1"/>
  <c r="G978" i="1" s="1"/>
  <c r="F979" i="1"/>
  <c r="G979" i="1" s="1"/>
  <c r="F980" i="1"/>
  <c r="G980" i="1" s="1"/>
  <c r="F981" i="1"/>
  <c r="G981" i="1" s="1"/>
  <c r="F982" i="1"/>
  <c r="G982" i="1" s="1"/>
  <c r="F983" i="1"/>
  <c r="G983" i="1" s="1"/>
  <c r="F984" i="1"/>
  <c r="G984" i="1" s="1"/>
  <c r="F985" i="1"/>
  <c r="G985" i="1" s="1"/>
  <c r="F986" i="1"/>
  <c r="G986" i="1" s="1"/>
  <c r="F987" i="1"/>
  <c r="G987" i="1" s="1"/>
  <c r="F988" i="1"/>
  <c r="G988" i="1" s="1"/>
  <c r="F989" i="1"/>
  <c r="G989" i="1" s="1"/>
  <c r="F990" i="1"/>
  <c r="G990" i="1" s="1"/>
  <c r="F991" i="1"/>
  <c r="G991" i="1" s="1"/>
  <c r="F992" i="1"/>
  <c r="G992" i="1" s="1"/>
  <c r="F993" i="1"/>
  <c r="G993" i="1" s="1"/>
  <c r="F994" i="1"/>
  <c r="G994" i="1" s="1"/>
  <c r="F995" i="1"/>
  <c r="G995" i="1" s="1"/>
  <c r="F996" i="1"/>
  <c r="G996" i="1" s="1"/>
  <c r="F997" i="1"/>
  <c r="G997" i="1" s="1"/>
  <c r="F998" i="1"/>
  <c r="G998" i="1" s="1"/>
  <c r="F999" i="1"/>
  <c r="G999" i="1" s="1"/>
  <c r="F1000" i="1"/>
  <c r="G1000" i="1" s="1"/>
  <c r="F1001" i="1"/>
  <c r="G1001" i="1" s="1"/>
  <c r="F1002" i="1"/>
  <c r="G1002" i="1" s="1"/>
  <c r="F1003" i="1"/>
  <c r="G1003" i="1" s="1"/>
  <c r="F1004" i="1"/>
  <c r="G1004" i="1" s="1"/>
  <c r="F1005" i="1"/>
  <c r="G1005" i="1" s="1"/>
  <c r="F1006" i="1"/>
  <c r="G1006" i="1" s="1"/>
  <c r="F1007" i="1"/>
  <c r="G1007" i="1" s="1"/>
  <c r="F1008" i="1"/>
  <c r="G1008" i="1" s="1"/>
  <c r="F1009" i="1"/>
  <c r="G1009" i="1" s="1"/>
  <c r="F1010" i="1"/>
  <c r="G1010" i="1" s="1"/>
  <c r="F1011" i="1"/>
  <c r="G1011" i="1" s="1"/>
  <c r="F1012" i="1"/>
  <c r="G1012" i="1" s="1"/>
  <c r="F1013" i="1"/>
  <c r="G1013" i="1" s="1"/>
  <c r="F1014" i="1"/>
  <c r="G1014" i="1" s="1"/>
  <c r="F1015" i="1"/>
  <c r="F1016" i="1"/>
  <c r="F2" i="1"/>
  <c r="G2" i="1" s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2" i="1"/>
</calcChain>
</file>

<file path=xl/comments1.xml><?xml version="1.0" encoding="utf-8"?>
<comments xmlns="http://schemas.openxmlformats.org/spreadsheetml/2006/main">
  <authors>
    <author>philippe</author>
  </authors>
  <commentList>
    <comment ref="A1" authorId="0" shapeId="0">
      <text>
        <r>
          <rPr>
            <b/>
            <sz val="8"/>
            <color indexed="81"/>
            <rFont val="Tahoma"/>
          </rPr>
          <t>philippe:</t>
        </r>
        <r>
          <rPr>
            <sz val="8"/>
            <color indexed="81"/>
            <rFont val="Tahoma"/>
          </rPr>
          <t xml:space="preserve">
Pour des raisons de confidentialité, les champs NOM, PRENOM et ADRESSE sont faux</t>
        </r>
      </text>
    </comment>
  </commentList>
</comments>
</file>

<file path=xl/sharedStrings.xml><?xml version="1.0" encoding="utf-8"?>
<sst xmlns="http://schemas.openxmlformats.org/spreadsheetml/2006/main" count="7860" uniqueCount="748">
  <si>
    <t>51/111</t>
  </si>
  <si>
    <t>50/207</t>
  </si>
  <si>
    <t>kirchweiter</t>
  </si>
  <si>
    <t>chatou</t>
  </si>
  <si>
    <t>18 JUIN</t>
  </si>
  <si>
    <t>pamiers</t>
  </si>
  <si>
    <t>st vincent en bresse</t>
  </si>
  <si>
    <t>asso bresse</t>
  </si>
  <si>
    <t>13 JUILLET</t>
  </si>
  <si>
    <t>jugy</t>
  </si>
  <si>
    <t>branges</t>
  </si>
  <si>
    <t>st martin en bresse</t>
  </si>
  <si>
    <t>sagy</t>
  </si>
  <si>
    <t>montcenis</t>
  </si>
  <si>
    <t>milizac</t>
  </si>
  <si>
    <t>le crouais</t>
  </si>
  <si>
    <t>wechelderzande</t>
  </si>
  <si>
    <t>ploneour lanvern</t>
  </si>
  <si>
    <t>le grand pressigny</t>
  </si>
  <si>
    <t>waterloo</t>
  </si>
  <si>
    <t>grimbergen</t>
  </si>
  <si>
    <t>hp225rl</t>
  </si>
  <si>
    <t>aylesbury</t>
  </si>
  <si>
    <t>loctudy</t>
  </si>
  <si>
    <t>meudon</t>
  </si>
  <si>
    <t>1 JUILLET</t>
  </si>
  <si>
    <t>la11gad</t>
  </si>
  <si>
    <t>cumbria</t>
  </si>
  <si>
    <t>pougastel</t>
  </si>
  <si>
    <t>liancourt</t>
  </si>
  <si>
    <t>makammer</t>
  </si>
  <si>
    <t>3 JUILLET</t>
  </si>
  <si>
    <t>annecy le vieux</t>
  </si>
  <si>
    <t>wattignies</t>
  </si>
  <si>
    <t>plougonvin</t>
  </si>
  <si>
    <t>asso clsh</t>
  </si>
  <si>
    <t>pleber christ</t>
  </si>
  <si>
    <t>riorges</t>
  </si>
  <si>
    <t>roanne</t>
  </si>
  <si>
    <t>asso kerfeunteun</t>
  </si>
  <si>
    <t>4 JUILLET</t>
  </si>
  <si>
    <t>echirolles</t>
  </si>
  <si>
    <t>biot</t>
  </si>
  <si>
    <t>rg95ql</t>
  </si>
  <si>
    <t>henleyon thames</t>
  </si>
  <si>
    <t>guipavas</t>
  </si>
  <si>
    <t>le marin</t>
  </si>
  <si>
    <t>angers</t>
  </si>
  <si>
    <t>laon</t>
  </si>
  <si>
    <t>le plessis robinson</t>
  </si>
  <si>
    <t>craponne</t>
  </si>
  <si>
    <t>epone</t>
  </si>
  <si>
    <t>suresnes</t>
  </si>
  <si>
    <t>bouscat</t>
  </si>
  <si>
    <t>la bouexiere</t>
  </si>
  <si>
    <t>hannover</t>
  </si>
  <si>
    <t>allschwil</t>
  </si>
  <si>
    <t>dommartin</t>
  </si>
  <si>
    <t>hg28ns</t>
  </si>
  <si>
    <t>harrogate</t>
  </si>
  <si>
    <t>bourg la reine</t>
  </si>
  <si>
    <t>neuilly/seine</t>
  </si>
  <si>
    <t>cleden poher</t>
  </si>
  <si>
    <t>20 JUIN</t>
  </si>
  <si>
    <t>carhaix</t>
  </si>
  <si>
    <t>asso carhaix</t>
  </si>
  <si>
    <t>mael carhaix</t>
  </si>
  <si>
    <t>le moustoir</t>
  </si>
  <si>
    <t>lyphard</t>
  </si>
  <si>
    <t>mjc la baule</t>
  </si>
  <si>
    <t>la roche bernard</t>
  </si>
  <si>
    <t>la baule</t>
  </si>
  <si>
    <t>pornichet</t>
  </si>
  <si>
    <t>clermont ferrand</t>
  </si>
  <si>
    <t>deaune</t>
  </si>
  <si>
    <t>boulogne billancourt</t>
  </si>
  <si>
    <t>millery</t>
  </si>
  <si>
    <t>novalaise</t>
  </si>
  <si>
    <t>Bures/yvette</t>
  </si>
  <si>
    <t>rivedoux</t>
  </si>
  <si>
    <t>avignon</t>
  </si>
  <si>
    <t>st guénolé</t>
  </si>
  <si>
    <t>st rémy les chevreuse</t>
  </si>
  <si>
    <t>villeveque</t>
  </si>
  <si>
    <t xml:space="preserve">boulogne  </t>
  </si>
  <si>
    <t>paucourt</t>
  </si>
  <si>
    <t>eschau</t>
  </si>
  <si>
    <t>audruicq</t>
  </si>
  <si>
    <t>munchen</t>
  </si>
  <si>
    <t>chateaulin</t>
  </si>
  <si>
    <t>champigny</t>
  </si>
  <si>
    <t>lagny</t>
  </si>
  <si>
    <t>09 AOUT</t>
  </si>
  <si>
    <t>27 JUILLET</t>
  </si>
  <si>
    <t>09 JUILLET</t>
  </si>
  <si>
    <t>chamonix</t>
  </si>
  <si>
    <t>escaudain</t>
  </si>
  <si>
    <t>crolles</t>
  </si>
  <si>
    <t>arras</t>
  </si>
  <si>
    <t>wiehl</t>
  </si>
  <si>
    <t>bordeaux</t>
  </si>
  <si>
    <t>st martin d'abbat</t>
  </si>
  <si>
    <t>plourin</t>
  </si>
  <si>
    <t>gien</t>
  </si>
  <si>
    <t>cork</t>
  </si>
  <si>
    <t>Irlande</t>
  </si>
  <si>
    <t>tremblay en France</t>
  </si>
  <si>
    <t>20 JUILLET</t>
  </si>
  <si>
    <t>le mesnil le roi</t>
  </si>
  <si>
    <t>22 JUILLET</t>
  </si>
  <si>
    <t>domont</t>
  </si>
  <si>
    <t>voisins le bx</t>
  </si>
  <si>
    <t>marcq en baroeul</t>
  </si>
  <si>
    <t>haute goulaine</t>
  </si>
  <si>
    <t>noisiel</t>
  </si>
  <si>
    <t>belfort</t>
  </si>
  <si>
    <t>sauvagnon</t>
  </si>
  <si>
    <t>wiltzenheim</t>
  </si>
  <si>
    <t>ecully</t>
  </si>
  <si>
    <t>ste luce / loire</t>
  </si>
  <si>
    <t>bourges</t>
  </si>
  <si>
    <t>st berthevin</t>
  </si>
  <si>
    <t>cormeilles en parisis</t>
  </si>
  <si>
    <t>léchiagat</t>
  </si>
  <si>
    <t>carnon</t>
  </si>
  <si>
    <t>25 JUILLET</t>
  </si>
  <si>
    <t>rollegem</t>
  </si>
  <si>
    <t>aarberg</t>
  </si>
  <si>
    <t>Suisse</t>
  </si>
  <si>
    <t>liebefeld</t>
  </si>
  <si>
    <t>herrenschwanden</t>
  </si>
  <si>
    <t>bern</t>
  </si>
  <si>
    <t>allauch</t>
  </si>
  <si>
    <t>grasse</t>
  </si>
  <si>
    <t>12 JUILLET</t>
  </si>
  <si>
    <t>maison lafitte</t>
  </si>
  <si>
    <t>plan de cuques</t>
  </si>
  <si>
    <t>asso marcq en baroeul</t>
  </si>
  <si>
    <t>st malo</t>
  </si>
  <si>
    <t>monterblanc</t>
  </si>
  <si>
    <t>wavre</t>
  </si>
  <si>
    <t>st rambert</t>
  </si>
  <si>
    <t>bielefeld</t>
  </si>
  <si>
    <t>bourbourg</t>
  </si>
  <si>
    <t>asso harteloire</t>
  </si>
  <si>
    <t>24 JUILLET</t>
  </si>
  <si>
    <t>bohars</t>
  </si>
  <si>
    <t>creteil</t>
  </si>
  <si>
    <t>theys</t>
  </si>
  <si>
    <t>rueil malmaison</t>
  </si>
  <si>
    <t>nanterre</t>
  </si>
  <si>
    <t>vaureal</t>
  </si>
  <si>
    <t>voutre</t>
  </si>
  <si>
    <t>launaguet</t>
  </si>
  <si>
    <t>pontoise</t>
  </si>
  <si>
    <t>poissy</t>
  </si>
  <si>
    <t>w86bs</t>
  </si>
  <si>
    <t>stavanger</t>
  </si>
  <si>
    <t>pierrelatte</t>
  </si>
  <si>
    <t>sint amanolsberg</t>
  </si>
  <si>
    <t>26 JUILLET</t>
  </si>
  <si>
    <t>brunoy</t>
  </si>
  <si>
    <t>bernay vilbert</t>
  </si>
  <si>
    <t>moelan</t>
  </si>
  <si>
    <t>asso cial</t>
  </si>
  <si>
    <t>le trevoux</t>
  </si>
  <si>
    <t>riec</t>
  </si>
  <si>
    <t>guiscriff</t>
  </si>
  <si>
    <t>quenien</t>
  </si>
  <si>
    <t>banalec</t>
  </si>
  <si>
    <t>gourin</t>
  </si>
  <si>
    <t>arzano</t>
  </si>
  <si>
    <t>quimperlé</t>
  </si>
  <si>
    <t>colombe</t>
  </si>
  <si>
    <t>clamart</t>
  </si>
  <si>
    <t>cugnaux</t>
  </si>
  <si>
    <t>rugles</t>
  </si>
  <si>
    <t>rouville</t>
  </si>
  <si>
    <t>ambert</t>
  </si>
  <si>
    <t>garges les gonesse</t>
  </si>
  <si>
    <t>ARGOUARC'H</t>
  </si>
  <si>
    <t>Servan</t>
  </si>
  <si>
    <t>Rozenn</t>
  </si>
  <si>
    <t>ZA de Park C'hastel</t>
  </si>
  <si>
    <t>BACCON</t>
  </si>
  <si>
    <t>Gweltaz</t>
  </si>
  <si>
    <t>Laouig</t>
  </si>
  <si>
    <t>Bleunvenn</t>
  </si>
  <si>
    <t>Nolwen</t>
  </si>
  <si>
    <t>Renan</t>
  </si>
  <si>
    <t>LEOST</t>
  </si>
  <si>
    <t>Monig</t>
  </si>
  <si>
    <t>CARADEC</t>
  </si>
  <si>
    <t>Lanig</t>
  </si>
  <si>
    <t>Job</t>
  </si>
  <si>
    <t>Soizic</t>
  </si>
  <si>
    <t>Ronan</t>
  </si>
  <si>
    <t>COULM</t>
  </si>
  <si>
    <t>Azenor</t>
  </si>
  <si>
    <t>Fin</t>
  </si>
  <si>
    <t>Place de la mairie</t>
  </si>
  <si>
    <t>DIVARD</t>
  </si>
  <si>
    <t>Gwenael</t>
  </si>
  <si>
    <t>35, route de Lorient</t>
  </si>
  <si>
    <t>ESPERN</t>
  </si>
  <si>
    <t>Konogan</t>
  </si>
  <si>
    <t>Route de Saint Brieuc</t>
  </si>
  <si>
    <t>FOLGOAS</t>
  </si>
  <si>
    <t>Melanie</t>
  </si>
  <si>
    <t>Route de Morlaix</t>
  </si>
  <si>
    <t>GUEGUEN</t>
  </si>
  <si>
    <t>Gaël</t>
  </si>
  <si>
    <t>15, rue de cornouaille</t>
  </si>
  <si>
    <t>GUENA</t>
  </si>
  <si>
    <t>Guénola</t>
  </si>
  <si>
    <t>Benead</t>
  </si>
  <si>
    <t>22, rue du sang noir</t>
  </si>
  <si>
    <t>GUIAVARVH</t>
  </si>
  <si>
    <t>Erwan</t>
  </si>
  <si>
    <t>Korentin</t>
  </si>
  <si>
    <t>Gaela</t>
  </si>
  <si>
    <t>56, rue du golfe</t>
  </si>
  <si>
    <t>GUILLOU</t>
  </si>
  <si>
    <t>Arzel</t>
  </si>
  <si>
    <t>GUYOMARCH</t>
  </si>
  <si>
    <t>Liz</t>
  </si>
  <si>
    <t>HASCOET</t>
  </si>
  <si>
    <t>Annaig</t>
  </si>
  <si>
    <t>64, Hent lesvern</t>
  </si>
  <si>
    <t>JAN</t>
  </si>
  <si>
    <t>Madeg</t>
  </si>
  <si>
    <t>1, Place du Lougre</t>
  </si>
  <si>
    <t>KERVELLA</t>
  </si>
  <si>
    <t>Goulhen</t>
  </si>
  <si>
    <t>Klaraig</t>
  </si>
  <si>
    <t>LAGADEC</t>
  </si>
  <si>
    <t>Gwenaël</t>
  </si>
  <si>
    <t>Yann</t>
  </si>
  <si>
    <t>LE BRAS</t>
  </si>
  <si>
    <t>512, route de Mousterlin</t>
  </si>
  <si>
    <t>LE BRETON</t>
  </si>
  <si>
    <t>Brendan</t>
  </si>
  <si>
    <t>LE FLOCH</t>
  </si>
  <si>
    <t>Kadou</t>
  </si>
  <si>
    <t>Brieg</t>
  </si>
  <si>
    <t>29, route de Gouesnou</t>
  </si>
  <si>
    <t>LE GALL</t>
  </si>
  <si>
    <t>Koulmig</t>
  </si>
  <si>
    <t>LE GOFF</t>
  </si>
  <si>
    <t>Yun</t>
  </si>
  <si>
    <t>LE GUEN</t>
  </si>
  <si>
    <t>Soaig</t>
  </si>
  <si>
    <t>LE MOIGNE</t>
  </si>
  <si>
    <t>Eliaz</t>
  </si>
  <si>
    <t>Gwenn</t>
  </si>
  <si>
    <t>Route de Lorient</t>
  </si>
  <si>
    <t>Elodie</t>
  </si>
  <si>
    <t>23, Grande Allée</t>
  </si>
  <si>
    <t>Guénolé</t>
  </si>
  <si>
    <t>Quentin</t>
  </si>
  <si>
    <t>LOUEDEC</t>
  </si>
  <si>
    <t>1024, route de Paris</t>
  </si>
  <si>
    <t>MALLEJACQ</t>
  </si>
  <si>
    <t>Jakez</t>
  </si>
  <si>
    <t>8, Hent coat menhir</t>
  </si>
  <si>
    <t>MARZIN</t>
  </si>
  <si>
    <t>Deniel</t>
  </si>
  <si>
    <t>Alar</t>
  </si>
  <si>
    <t>MERDY</t>
  </si>
  <si>
    <t>Dewi</t>
  </si>
  <si>
    <t>13, place de l'église</t>
  </si>
  <si>
    <t>MEVEL</t>
  </si>
  <si>
    <t>Chanig</t>
  </si>
  <si>
    <t>5, place de l'aquarium</t>
  </si>
  <si>
    <t>MOAL</t>
  </si>
  <si>
    <t>NEDELEC</t>
  </si>
  <si>
    <t>OMNES</t>
  </si>
  <si>
    <t>Padrig</t>
  </si>
  <si>
    <t>PENSEC</t>
  </si>
  <si>
    <t>PLOUZENNEC</t>
  </si>
  <si>
    <t>POULIQUEN</t>
  </si>
  <si>
    <t>QUERE</t>
  </si>
  <si>
    <t>QUILFEN</t>
  </si>
  <si>
    <t>QUILLIEC</t>
  </si>
  <si>
    <t>RANNOU</t>
  </si>
  <si>
    <t>RIOU</t>
  </si>
  <si>
    <t>1, avenue de la plage</t>
  </si>
  <si>
    <t>ROUANES</t>
  </si>
  <si>
    <t>SALAUN</t>
  </si>
  <si>
    <t>Youna</t>
  </si>
  <si>
    <t>route de Port-la-forêt</t>
  </si>
  <si>
    <t>SINIC</t>
  </si>
  <si>
    <t>TALEC</t>
  </si>
  <si>
    <t>TOLLEC</t>
  </si>
  <si>
    <t>Efflam</t>
  </si>
  <si>
    <t>TREGUER</t>
  </si>
  <si>
    <t>ZI Le petit Guéeln</t>
  </si>
  <si>
    <t>TROBOE</t>
  </si>
  <si>
    <t>TROMEUR</t>
  </si>
  <si>
    <t>11, rue Guillou</t>
  </si>
  <si>
    <t>UGUEN</t>
  </si>
  <si>
    <t>Route de Rosporden</t>
  </si>
  <si>
    <t>URVOAS</t>
  </si>
  <si>
    <t>YVINEC</t>
  </si>
  <si>
    <t>PRENOM</t>
  </si>
  <si>
    <t>CATEGORIE</t>
  </si>
  <si>
    <t>ASSO</t>
  </si>
  <si>
    <t>treffic</t>
  </si>
  <si>
    <t>kergoff</t>
  </si>
  <si>
    <t>spezet</t>
  </si>
  <si>
    <t>plounevezel</t>
  </si>
  <si>
    <t>treis karden</t>
  </si>
  <si>
    <t>pace</t>
  </si>
  <si>
    <t>wittlich</t>
  </si>
  <si>
    <t>5 JUILLET</t>
  </si>
  <si>
    <t>6 JUILLET</t>
  </si>
  <si>
    <t>collectif quimpérois</t>
  </si>
  <si>
    <t>clsh</t>
  </si>
  <si>
    <t>plerin</t>
  </si>
  <si>
    <t>tremeloir</t>
  </si>
  <si>
    <t>carantec</t>
  </si>
  <si>
    <t xml:space="preserve">mer </t>
  </si>
  <si>
    <t>26 JUIN</t>
  </si>
  <si>
    <t>kaltenhouse</t>
  </si>
  <si>
    <t>23 JUIN</t>
  </si>
  <si>
    <t>kronberg</t>
  </si>
  <si>
    <t>25 JUIN</t>
  </si>
  <si>
    <t>kapellendorf</t>
  </si>
  <si>
    <t>rinedoux</t>
  </si>
  <si>
    <t>mannheim</t>
  </si>
  <si>
    <t>is82bg</t>
  </si>
  <si>
    <t>leeds</t>
  </si>
  <si>
    <t>19 JUIN</t>
  </si>
  <si>
    <t>st dier de formans</t>
  </si>
  <si>
    <t>st crepin ibouvilliers</t>
  </si>
  <si>
    <t>villepinte</t>
  </si>
  <si>
    <t>fleurien l'arbresse</t>
  </si>
  <si>
    <t>asnières</t>
  </si>
  <si>
    <t>fontaines st martin</t>
  </si>
  <si>
    <t>genay</t>
  </si>
  <si>
    <t>locmaria plouzané</t>
  </si>
  <si>
    <t>29 OCT</t>
  </si>
  <si>
    <t>creully</t>
  </si>
  <si>
    <t>30 OCT</t>
  </si>
  <si>
    <t>luzargnes</t>
  </si>
  <si>
    <t>margency</t>
  </si>
  <si>
    <t xml:space="preserve">bures </t>
  </si>
  <si>
    <t>montgeron</t>
  </si>
  <si>
    <t>fontainebleau</t>
  </si>
  <si>
    <t>villemonble</t>
  </si>
  <si>
    <t>st pierre de perray</t>
  </si>
  <si>
    <t>Vitry sur seine</t>
  </si>
  <si>
    <t>thury en valois</t>
  </si>
  <si>
    <t>houdon</t>
  </si>
  <si>
    <t>franqueville</t>
  </si>
  <si>
    <t>l'isle adam</t>
  </si>
  <si>
    <t>gentilly</t>
  </si>
  <si>
    <t>ermont</t>
  </si>
  <si>
    <t>melun</t>
  </si>
  <si>
    <t>st luc des serrent</t>
  </si>
  <si>
    <t>villebusne</t>
  </si>
  <si>
    <t>aigrefeuille</t>
  </si>
  <si>
    <t>authie</t>
  </si>
  <si>
    <t>echirolle</t>
  </si>
  <si>
    <t>Montigny le bx</t>
  </si>
  <si>
    <t>pantin</t>
  </si>
  <si>
    <t>cesson cevigné</t>
  </si>
  <si>
    <t>treguennec</t>
  </si>
  <si>
    <t>plessis robinson</t>
  </si>
  <si>
    <t>tréméoc</t>
  </si>
  <si>
    <t>couilly pont aux dames</t>
  </si>
  <si>
    <t>cuiseaux</t>
  </si>
  <si>
    <t>b911hc</t>
  </si>
  <si>
    <t>solihull</t>
  </si>
  <si>
    <t>st herblain</t>
  </si>
  <si>
    <t>bailleval</t>
  </si>
  <si>
    <t>auneuil</t>
  </si>
  <si>
    <t>12 JUIN</t>
  </si>
  <si>
    <t>château renault</t>
  </si>
  <si>
    <t>courbevoie</t>
  </si>
  <si>
    <t>guillerval</t>
  </si>
  <si>
    <t>cv56pq</t>
  </si>
  <si>
    <t>coventry</t>
  </si>
  <si>
    <t>evian</t>
  </si>
  <si>
    <t>bois guillaume</t>
  </si>
  <si>
    <t>11 AOUT</t>
  </si>
  <si>
    <t>romainville</t>
  </si>
  <si>
    <t>28 JUILLET</t>
  </si>
  <si>
    <t>magny les hameaux</t>
  </si>
  <si>
    <t>st nazaire</t>
  </si>
  <si>
    <t>21 JUILLET</t>
  </si>
  <si>
    <t>berderes/l'echez</t>
  </si>
  <si>
    <t>memmecy</t>
  </si>
  <si>
    <t>montigny/loing</t>
  </si>
  <si>
    <t>ploneis</t>
  </si>
  <si>
    <t>2 SEPT</t>
  </si>
  <si>
    <t>boran/oise</t>
  </si>
  <si>
    <t>7 AOUT</t>
  </si>
  <si>
    <t>terre des jeunes</t>
  </si>
  <si>
    <t>marat</t>
  </si>
  <si>
    <t>ventenac cabardes</t>
  </si>
  <si>
    <t>faucherolles</t>
  </si>
  <si>
    <t>radon</t>
  </si>
  <si>
    <t>st etienne de montluc</t>
  </si>
  <si>
    <t>gergy</t>
  </si>
  <si>
    <t>flayosc</t>
  </si>
  <si>
    <t>fouesnant</t>
  </si>
  <si>
    <t>claye souilly</t>
  </si>
  <si>
    <t>marigny</t>
  </si>
  <si>
    <t>dardilly</t>
  </si>
  <si>
    <t>montigny les mer</t>
  </si>
  <si>
    <t>locon</t>
  </si>
  <si>
    <t>st nom la breteche</t>
  </si>
  <si>
    <t>gennes sur glaize</t>
  </si>
  <si>
    <t>montbrun lauragais</t>
  </si>
  <si>
    <t>bures/yvette</t>
  </si>
  <si>
    <t>oostende</t>
  </si>
  <si>
    <t>bouville</t>
  </si>
  <si>
    <t>w106la</t>
  </si>
  <si>
    <t>london</t>
  </si>
  <si>
    <t>lasnes</t>
  </si>
  <si>
    <t>levallois perret</t>
  </si>
  <si>
    <t>tours</t>
  </si>
  <si>
    <t>nogent l'abbesse</t>
  </si>
  <si>
    <t>laval</t>
  </si>
  <si>
    <t>le grand luce</t>
  </si>
  <si>
    <t>amiens</t>
  </si>
  <si>
    <t>ploemeur</t>
  </si>
  <si>
    <t>saint gratien</t>
  </si>
  <si>
    <t>hamburg</t>
  </si>
  <si>
    <t>port marly</t>
  </si>
  <si>
    <t>rueil</t>
  </si>
  <si>
    <t>29 JUILLET</t>
  </si>
  <si>
    <t>croissy</t>
  </si>
  <si>
    <t>asso ploneour</t>
  </si>
  <si>
    <t>amilly</t>
  </si>
  <si>
    <t>romans</t>
  </si>
  <si>
    <t>thurins</t>
  </si>
  <si>
    <t>la baume</t>
  </si>
  <si>
    <t>nozay</t>
  </si>
  <si>
    <t>franqueville st pieu</t>
  </si>
  <si>
    <t>clamant</t>
  </si>
  <si>
    <t>benodet</t>
  </si>
  <si>
    <t>lambais</t>
  </si>
  <si>
    <t>16 JUILLET</t>
  </si>
  <si>
    <t>nointel</t>
  </si>
  <si>
    <t>argenteuil</t>
  </si>
  <si>
    <t>meslay</t>
  </si>
  <si>
    <t>dommarie les lys</t>
  </si>
  <si>
    <t>7 JUILLET</t>
  </si>
  <si>
    <t>ville d'avray</t>
  </si>
  <si>
    <t>r3p 2e9</t>
  </si>
  <si>
    <t>winnipeg manitoba</t>
  </si>
  <si>
    <t>asso fouesnant</t>
  </si>
  <si>
    <t>la chapelle sur erdre</t>
  </si>
  <si>
    <t>nantes</t>
  </si>
  <si>
    <t>France</t>
  </si>
  <si>
    <t>13 ans</t>
  </si>
  <si>
    <t>COURS CO</t>
  </si>
  <si>
    <t>19 AOUT</t>
  </si>
  <si>
    <t>11 ans</t>
  </si>
  <si>
    <t>tn249qh</t>
  </si>
  <si>
    <t>ashford</t>
  </si>
  <si>
    <t>GB</t>
  </si>
  <si>
    <t>20 AOUT</t>
  </si>
  <si>
    <t>16H</t>
  </si>
  <si>
    <t>issy les moulineaux</t>
  </si>
  <si>
    <t>MINI STAGE</t>
  </si>
  <si>
    <t>neuilly</t>
  </si>
  <si>
    <t>10H</t>
  </si>
  <si>
    <t>27 AOUT</t>
  </si>
  <si>
    <t>petit mars</t>
  </si>
  <si>
    <t>9H</t>
  </si>
  <si>
    <t>pleumeur bodou</t>
  </si>
  <si>
    <t>vertou</t>
  </si>
  <si>
    <t>14H</t>
  </si>
  <si>
    <t>bayeux</t>
  </si>
  <si>
    <t>lyon</t>
  </si>
  <si>
    <t>st martin le vinoux</t>
  </si>
  <si>
    <t>megevette</t>
  </si>
  <si>
    <t>octeville/mer</t>
  </si>
  <si>
    <t>21 AOUT</t>
  </si>
  <si>
    <t>tn91pa</t>
  </si>
  <si>
    <t>tonbridge</t>
  </si>
  <si>
    <t>saint cloud</t>
  </si>
  <si>
    <t>verdigny</t>
  </si>
  <si>
    <t>quimper</t>
  </si>
  <si>
    <t>NOM</t>
  </si>
  <si>
    <t>ADRESSE</t>
  </si>
  <si>
    <t>CP</t>
  </si>
  <si>
    <t>VILLE</t>
  </si>
  <si>
    <t>PAYS</t>
  </si>
  <si>
    <t>NAISS</t>
  </si>
  <si>
    <t>TYPE</t>
  </si>
  <si>
    <t>HEURE</t>
  </si>
  <si>
    <t>DATE</t>
  </si>
  <si>
    <t>REGION</t>
  </si>
  <si>
    <t>BRETAGNE</t>
  </si>
  <si>
    <t>PAYS DE LOIRE</t>
  </si>
  <si>
    <t>PARIS</t>
  </si>
  <si>
    <t>ILE DE France</t>
  </si>
  <si>
    <t>pluguffan</t>
  </si>
  <si>
    <t>st jean trolimon</t>
  </si>
  <si>
    <t>gif/yvette</t>
  </si>
  <si>
    <t>paris</t>
  </si>
  <si>
    <t>penmarch</t>
  </si>
  <si>
    <t>st germain en laye</t>
  </si>
  <si>
    <t>plogonnec</t>
  </si>
  <si>
    <t>apt</t>
  </si>
  <si>
    <t>31 AOUT</t>
  </si>
  <si>
    <t>boulogne</t>
  </si>
  <si>
    <t>vaucresson</t>
  </si>
  <si>
    <t>st aiban leysse</t>
  </si>
  <si>
    <t>28 AOUT</t>
  </si>
  <si>
    <t>lille</t>
  </si>
  <si>
    <t>carquefou</t>
  </si>
  <si>
    <t>26 AOUT</t>
  </si>
  <si>
    <t>la hulpe</t>
  </si>
  <si>
    <t>Belgique</t>
  </si>
  <si>
    <t>mixensart</t>
  </si>
  <si>
    <t>brest</t>
  </si>
  <si>
    <t>montmorency</t>
  </si>
  <si>
    <t>elliant</t>
  </si>
  <si>
    <t>PLEIN STAGE</t>
  </si>
  <si>
    <t>plomeur</t>
  </si>
  <si>
    <t>24 AOUT</t>
  </si>
  <si>
    <t>lesconil</t>
  </si>
  <si>
    <t>25 AOUT</t>
  </si>
  <si>
    <t>vincennes</t>
  </si>
  <si>
    <t>plouan</t>
  </si>
  <si>
    <t>ch646tq</t>
  </si>
  <si>
    <t>neston</t>
  </si>
  <si>
    <t>11H</t>
  </si>
  <si>
    <t>n16odr</t>
  </si>
  <si>
    <t>londres</t>
  </si>
  <si>
    <t>18H</t>
  </si>
  <si>
    <t>23 AOUT</t>
  </si>
  <si>
    <t>backnang</t>
  </si>
  <si>
    <t>Allemagne</t>
  </si>
  <si>
    <t>charnay</t>
  </si>
  <si>
    <t>schwaitheim</t>
  </si>
  <si>
    <t>22 AOUT</t>
  </si>
  <si>
    <t>Italie</t>
  </si>
  <si>
    <t>rennes</t>
  </si>
  <si>
    <t>arcugnano</t>
  </si>
  <si>
    <t xml:space="preserve">gif </t>
  </si>
  <si>
    <t>gif</t>
  </si>
  <si>
    <t>st martin de grau</t>
  </si>
  <si>
    <t>chatillon</t>
  </si>
  <si>
    <t>renouveau</t>
  </si>
  <si>
    <t>grenoble</t>
  </si>
  <si>
    <t>boissy st léger</t>
  </si>
  <si>
    <t>breuxjouy</t>
  </si>
  <si>
    <t>villeurbanne</t>
  </si>
  <si>
    <t>st ouen</t>
  </si>
  <si>
    <t>laboissière</t>
  </si>
  <si>
    <t>tubize</t>
  </si>
  <si>
    <t>plonéour lanvern</t>
  </si>
  <si>
    <t>champonnay</t>
  </si>
  <si>
    <t>massy</t>
  </si>
  <si>
    <t>freiburg</t>
  </si>
  <si>
    <t>voisins le btx</t>
  </si>
  <si>
    <t>hp52hh</t>
  </si>
  <si>
    <t>bucks</t>
  </si>
  <si>
    <t>ha13jw</t>
  </si>
  <si>
    <t>harrow on the hill</t>
  </si>
  <si>
    <t xml:space="preserve">namur </t>
  </si>
  <si>
    <t>baldham</t>
  </si>
  <si>
    <t>18 AOUT</t>
  </si>
  <si>
    <t>servon/vilaine</t>
  </si>
  <si>
    <t>WEEK END</t>
  </si>
  <si>
    <t>yenne</t>
  </si>
  <si>
    <t>camines</t>
  </si>
  <si>
    <t>pezenas</t>
  </si>
  <si>
    <t>trappes</t>
  </si>
  <si>
    <t>moyencourt les poix</t>
  </si>
  <si>
    <t>pont de beauvoisin</t>
  </si>
  <si>
    <t>gournay</t>
  </si>
  <si>
    <t>frayeville st pierre</t>
  </si>
  <si>
    <t>le relecq kerhuon</t>
  </si>
  <si>
    <t>st etienne</t>
  </si>
  <si>
    <t>fontaine le bourg</t>
  </si>
  <si>
    <t>pont l'abbé</t>
  </si>
  <si>
    <t>schonberg</t>
  </si>
  <si>
    <t>23 JUILLET</t>
  </si>
  <si>
    <t>wintzenheim</t>
  </si>
  <si>
    <t>quevreville la poterie</t>
  </si>
  <si>
    <t>ste luce/loire</t>
  </si>
  <si>
    <t>marcq en baroeuil</t>
  </si>
  <si>
    <t>plobannalec</t>
  </si>
  <si>
    <t>vallet</t>
  </si>
  <si>
    <t>lorient</t>
  </si>
  <si>
    <t>14h</t>
  </si>
  <si>
    <t>plozevet</t>
  </si>
  <si>
    <t xml:space="preserve">domont </t>
  </si>
  <si>
    <t>montrouge</t>
  </si>
  <si>
    <t>combrit</t>
  </si>
  <si>
    <t>j3v3w4</t>
  </si>
  <si>
    <t>st bruno de montarville</t>
  </si>
  <si>
    <t>Canada</t>
  </si>
  <si>
    <t>cherbourg</t>
  </si>
  <si>
    <t>ste marine</t>
  </si>
  <si>
    <t>stuttgart</t>
  </si>
  <si>
    <t>01 SEPT</t>
  </si>
  <si>
    <t>vautours</t>
  </si>
  <si>
    <t>cce total</t>
  </si>
  <si>
    <t>13 AOUT</t>
  </si>
  <si>
    <t>fourqueux</t>
  </si>
  <si>
    <t>le pont marly</t>
  </si>
  <si>
    <t>le vesinet</t>
  </si>
  <si>
    <t>versailles</t>
  </si>
  <si>
    <t>achères</t>
  </si>
  <si>
    <t>aix en provence</t>
  </si>
  <si>
    <t>17 AOUT</t>
  </si>
  <si>
    <t>stains</t>
  </si>
  <si>
    <t>st maurice</t>
  </si>
  <si>
    <t>gonneville</t>
  </si>
  <si>
    <t>st sauver</t>
  </si>
  <si>
    <t>combes la ville</t>
  </si>
  <si>
    <t>lavera</t>
  </si>
  <si>
    <t>croissy s/seine</t>
  </si>
  <si>
    <t>le havre</t>
  </si>
  <si>
    <t>viroflay</t>
  </si>
  <si>
    <t>oberhoffen sur moder</t>
  </si>
  <si>
    <t>mery/cher</t>
  </si>
  <si>
    <t>mortagne du nord</t>
  </si>
  <si>
    <t>16 AOUT</t>
  </si>
  <si>
    <t>st amand</t>
  </si>
  <si>
    <t>roumage</t>
  </si>
  <si>
    <t>dojo</t>
  </si>
  <si>
    <t>15 AOUT</t>
  </si>
  <si>
    <t>longueville</t>
  </si>
  <si>
    <t>marmandes</t>
  </si>
  <si>
    <t>st reus</t>
  </si>
  <si>
    <t>st jean la poterie</t>
  </si>
  <si>
    <t>voreppe</t>
  </si>
  <si>
    <t>cachan</t>
  </si>
  <si>
    <t>st denis</t>
  </si>
  <si>
    <t>30 JUILLET</t>
  </si>
  <si>
    <t>vannes</t>
  </si>
  <si>
    <t>landerneau</t>
  </si>
  <si>
    <t>14 AOUT</t>
  </si>
  <si>
    <t>aiguillon</t>
  </si>
  <si>
    <t>damazan</t>
  </si>
  <si>
    <t>castelnau le lez</t>
  </si>
  <si>
    <t>douarnenez</t>
  </si>
  <si>
    <t>argentre du p</t>
  </si>
  <si>
    <t>marseille</t>
  </si>
  <si>
    <t>6 AOUT</t>
  </si>
  <si>
    <t>colombier</t>
  </si>
  <si>
    <t>St Martin</t>
  </si>
  <si>
    <t>BKT</t>
  </si>
  <si>
    <t>12 AOUT</t>
  </si>
  <si>
    <t>auray</t>
  </si>
  <si>
    <t>clédun cap sizun</t>
  </si>
  <si>
    <t>le guilvinec</t>
  </si>
  <si>
    <t>perros guirec</t>
  </si>
  <si>
    <t>ludon médoc</t>
  </si>
  <si>
    <t>ploven</t>
  </si>
  <si>
    <t>dizy</t>
  </si>
  <si>
    <t>senlis</t>
  </si>
  <si>
    <t>riantec</t>
  </si>
  <si>
    <t>la faou</t>
  </si>
  <si>
    <t>bad hamburg</t>
  </si>
  <si>
    <t>strasbourg</t>
  </si>
  <si>
    <t>pont croix</t>
  </si>
  <si>
    <t>landudec</t>
  </si>
  <si>
    <t>clichy</t>
  </si>
  <si>
    <t>ivry/seine</t>
  </si>
  <si>
    <t>ancona</t>
  </si>
  <si>
    <t>edern</t>
  </si>
  <si>
    <t>bruxelles</t>
  </si>
  <si>
    <t>concarneau</t>
  </si>
  <si>
    <t>montélimar</t>
  </si>
  <si>
    <t>3 AOUT</t>
  </si>
  <si>
    <t>pleuven</t>
  </si>
  <si>
    <t>le soler</t>
  </si>
  <si>
    <t>4 AOUT</t>
  </si>
  <si>
    <t>le cannet</t>
  </si>
  <si>
    <t>marly le roi</t>
  </si>
  <si>
    <t>ergué gabéric</t>
  </si>
  <si>
    <t>berlin</t>
  </si>
  <si>
    <t>val suzon</t>
  </si>
  <si>
    <t>rh28aq</t>
  </si>
  <si>
    <t>reigate</t>
  </si>
  <si>
    <t>ne462rs</t>
  </si>
  <si>
    <t>hexham</t>
  </si>
  <si>
    <t>morlaix</t>
  </si>
  <si>
    <t>asso morlaix</t>
  </si>
  <si>
    <t>pellenberg</t>
  </si>
  <si>
    <t>den haag</t>
  </si>
  <si>
    <t>Pays Bas</t>
  </si>
  <si>
    <t>la varenne st hilaire</t>
  </si>
  <si>
    <t>plomelin</t>
  </si>
  <si>
    <t>oxyjeunes</t>
  </si>
  <si>
    <t>8 AOUT</t>
  </si>
  <si>
    <t>batz/mer</t>
  </si>
  <si>
    <t>tregale</t>
  </si>
  <si>
    <t>le pouliguen</t>
  </si>
  <si>
    <t>colombes</t>
  </si>
  <si>
    <t>bagnous/ceze</t>
  </si>
  <si>
    <t>st genest lerpt</t>
  </si>
  <si>
    <t>toulouse</t>
  </si>
  <si>
    <t>l'étang la ville</t>
  </si>
  <si>
    <t>calvire</t>
  </si>
  <si>
    <t>malzeville</t>
  </si>
  <si>
    <t>ba113qz</t>
  </si>
  <si>
    <t>somerset</t>
  </si>
  <si>
    <t>9 JUILLET</t>
  </si>
  <si>
    <t>11 JUILLET</t>
  </si>
  <si>
    <t>st jean bonnefonds</t>
  </si>
  <si>
    <t>havre</t>
  </si>
  <si>
    <t>cutry</t>
  </si>
  <si>
    <t>faches thumesnil</t>
  </si>
  <si>
    <t>mezidon</t>
  </si>
  <si>
    <t>itterville</t>
  </si>
  <si>
    <t>bezons</t>
  </si>
  <si>
    <t>2 JUILLET</t>
  </si>
  <si>
    <t>santec</t>
  </si>
  <si>
    <t>SURF CAMP</t>
  </si>
  <si>
    <t>pordic</t>
  </si>
  <si>
    <t>valence</t>
  </si>
  <si>
    <t>st brieuc</t>
  </si>
  <si>
    <t>39/400</t>
  </si>
  <si>
    <t>tarnobrzeg</t>
  </si>
  <si>
    <t>Pologne</t>
  </si>
  <si>
    <t>mairie pont l'abbé</t>
  </si>
  <si>
    <t>10 JUILLET</t>
  </si>
  <si>
    <t>59/700</t>
  </si>
  <si>
    <t>boleslawiec</t>
  </si>
  <si>
    <t>51/1b</t>
  </si>
  <si>
    <t>wroclaw</t>
  </si>
  <si>
    <t>54/152</t>
  </si>
  <si>
    <t>52/244</t>
  </si>
  <si>
    <t>54/153</t>
  </si>
  <si>
    <t>52/401</t>
  </si>
  <si>
    <t>51/113</t>
  </si>
  <si>
    <t>59/706</t>
  </si>
  <si>
    <t>gromadka</t>
  </si>
  <si>
    <t>DPT</t>
  </si>
  <si>
    <t>AGE</t>
  </si>
  <si>
    <t>CATAGE</t>
  </si>
  <si>
    <t>CATEGORIE_AGE</t>
  </si>
  <si>
    <t>jeunes</t>
  </si>
  <si>
    <t>adultes</t>
  </si>
  <si>
    <t>Jeunes adultes</t>
  </si>
  <si>
    <t>Senior</t>
  </si>
  <si>
    <t>adultes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</si>
</sst>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0" formatCode="_-* #,##0.00\ &quot;F&quot;_-;\-* #,##0.00\ &quot;F&quot;_-;_-* &quot;-&quot;??\ &quot;F&quot;_-;_-@_-"/>
    <numFmt numFmtId="171" formatCode="_-* #,##0.00\ _F_-;\-* #,##0.00\ _F_-;_-* &quot;-&quot;??\ _F_-;_-@_-"/>
    <numFmt numFmtId="172" formatCode="00000"/>
    <numFmt numFmtId="185" formatCode="_-* #,##0.000000000000\ _F_-;\-* #,##0.000000000000\ _F_-;_-* &quot;-&quot;??\ _F_-;_-@_-"/>
    <numFmt numFmtId="186" formatCode="_-* #,##0.0\ _F_-;\-* #,##0.0\ _F_-;_-* &quot;-&quot;??\ _F_-;_-@_-"/>
    <numFmt numFmtId="188" formatCode="_-* #,##0.00\ [$€-40C]_-;\-* #,##0.00\ [$€-40C]_-;_-* &quot;-&quot;??\ [$€-40C]_-;_-@_-"/>
  </numFmts>
  <fonts count="5" x14ac:knownFonts="1">
    <font>
      <sz val="10"/>
      <name val="Arial"/>
    </font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3" fontId="0" fillId="0" borderId="0" xfId="0" applyNumberFormat="1"/>
    <xf numFmtId="49" fontId="0" fillId="0" borderId="0" xfId="0" applyNumberFormat="1"/>
    <xf numFmtId="49" fontId="0" fillId="0" borderId="0" xfId="0" applyNumberFormat="1" applyBorder="1"/>
    <xf numFmtId="0" fontId="0" fillId="0" borderId="0" xfId="0" applyNumberFormat="1"/>
    <xf numFmtId="172" fontId="0" fillId="0" borderId="0" xfId="0" applyNumberFormat="1" applyAlignment="1">
      <alignment horizontal="right"/>
    </xf>
    <xf numFmtId="172" fontId="0" fillId="0" borderId="0" xfId="0" applyNumberFormat="1" applyBorder="1" applyAlignment="1">
      <alignment horizontal="right"/>
    </xf>
    <xf numFmtId="1" fontId="0" fillId="0" borderId="0" xfId="0" applyNumberFormat="1"/>
    <xf numFmtId="14" fontId="4" fillId="2" borderId="1" xfId="0" applyNumberFormat="1" applyFont="1" applyFill="1" applyBorder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72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85" fontId="0" fillId="0" borderId="0" xfId="1" applyNumberFormat="1" applyFont="1"/>
    <xf numFmtId="185" fontId="0" fillId="0" borderId="0" xfId="0" applyNumberFormat="1"/>
    <xf numFmtId="186" fontId="0" fillId="0" borderId="0" xfId="1" applyNumberFormat="1" applyFont="1" applyAlignment="1">
      <alignment horizontal="left"/>
    </xf>
    <xf numFmtId="186" fontId="0" fillId="0" borderId="0" xfId="1" applyNumberFormat="1" applyFont="1"/>
    <xf numFmtId="188" fontId="0" fillId="0" borderId="0" xfId="2" applyNumberFormat="1" applyFont="1"/>
    <xf numFmtId="188" fontId="0" fillId="0" borderId="0" xfId="0" applyNumberFormat="1"/>
  </cellXfs>
  <cellStyles count="3">
    <cellStyle name="Milliers" xfId="1" builtinId="3"/>
    <cellStyle name="Monétaire" xfId="2" builtinId="4"/>
    <cellStyle name="Normal" xfId="0" builtinId="0"/>
  </cellStyles>
  <dxfs count="9">
    <dxf>
      <numFmt numFmtId="0" formatCode="General"/>
    </dxf>
    <dxf>
      <numFmt numFmtId="0" formatCode="General"/>
    </dxf>
    <dxf>
      <alignment horizontal="left" vertical="bottom" textRotation="0" wrapText="0" indent="0" justifyLastLine="0" shrinkToFit="0" readingOrder="0"/>
    </dxf>
    <dxf>
      <numFmt numFmtId="30" formatCode="@"/>
    </dxf>
    <dxf>
      <numFmt numFmtId="19" formatCode="dd/mm/yyyy"/>
    </dxf>
    <dxf>
      <numFmt numFmtId="172" formatCode="00000"/>
      <alignment horizontal="right" vertical="bottom" textRotation="0" wrapText="0" indent="0" justifyLastLine="0" shrinkToFit="0" readingOrder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au1" displayName="Tableau1" ref="A1:O1016" totalsRowShown="0" headerRowDxfId="2">
  <autoFilter ref="A1:O1016"/>
  <tableColumns count="15">
    <tableColumn id="1" name="NOM" dataDxfId="8"/>
    <tableColumn id="2" name="PRENOM" dataDxfId="7"/>
    <tableColumn id="3" name="ADRESSE" dataDxfId="6"/>
    <tableColumn id="4" name="CP" dataDxfId="5"/>
    <tableColumn id="5" name="VILLE"/>
    <tableColumn id="6" name="DPT">
      <calculatedColumnFormula>IF(H2="France",VALUE(LEFT(D2,2)),H2)</calculatedColumnFormula>
    </tableColumn>
    <tableColumn id="7" name="REGION">
      <calculatedColumnFormula>IF(H2="France",VLOOKUP(F2,Dpt,2,FALSE),H2)</calculatedColumnFormula>
    </tableColumn>
    <tableColumn id="8" name="PAYS"/>
    <tableColumn id="15" name="CATAGE" dataDxfId="0">
      <calculatedColumnFormula>IF(K2="","",VLOOKUP(J2,catage,2))</calculatedColumnFormula>
    </tableColumn>
    <tableColumn id="14" name="AGE" dataDxfId="1" dataCellStyle="Milliers">
      <calculatedColumnFormula>IF(K2="","",DATEDIF(K2,TODAY(),"Y"))</calculatedColumnFormula>
    </tableColumn>
    <tableColumn id="9" name="NAISS"/>
    <tableColumn id="10" name="CATEGORIE" dataDxfId="4"/>
    <tableColumn id="11" name="TYPE"/>
    <tableColumn id="12" name="HEURE"/>
    <tableColumn id="13" name="DATE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016"/>
  <sheetViews>
    <sheetView tabSelected="1" workbookViewId="0">
      <pane xSplit="5" ySplit="1" topLeftCell="G2" activePane="bottomRight" state="frozen"/>
      <selection pane="topRight" activeCell="F1" sqref="F1"/>
      <selection pane="bottomLeft" activeCell="A2" sqref="A2"/>
      <selection pane="bottomRight" activeCell="I2" sqref="I2"/>
    </sheetView>
  </sheetViews>
  <sheetFormatPr baseColWidth="10" defaultRowHeight="13.2" x14ac:dyDescent="0.25"/>
  <cols>
    <col min="3" max="3" width="21.33203125" bestFit="1" customWidth="1"/>
    <col min="4" max="4" width="8.33203125" style="8" customWidth="1"/>
    <col min="5" max="5" width="20.33203125" bestFit="1" customWidth="1"/>
    <col min="6" max="6" width="9.33203125" bestFit="1" customWidth="1"/>
    <col min="7" max="7" width="20.33203125" customWidth="1"/>
    <col min="8" max="9" width="10.5546875" customWidth="1"/>
    <col min="10" max="10" width="12.109375" style="19" bestFit="1" customWidth="1"/>
    <col min="11" max="11" width="9.88671875" customWidth="1"/>
    <col min="12" max="12" width="14" bestFit="1" customWidth="1"/>
    <col min="13" max="13" width="20" bestFit="1" customWidth="1"/>
    <col min="14" max="14" width="9" customWidth="1"/>
    <col min="15" max="15" width="11.44140625" style="5" customWidth="1"/>
  </cols>
  <sheetData>
    <row r="1" spans="1:15" s="13" customFormat="1" x14ac:dyDescent="0.25">
      <c r="A1" s="12" t="s">
        <v>487</v>
      </c>
      <c r="B1" s="12" t="s">
        <v>304</v>
      </c>
      <c r="C1" s="13" t="s">
        <v>488</v>
      </c>
      <c r="D1" s="14" t="s">
        <v>489</v>
      </c>
      <c r="E1" s="13" t="s">
        <v>490</v>
      </c>
      <c r="F1" s="13" t="s">
        <v>739</v>
      </c>
      <c r="G1" s="13" t="s">
        <v>496</v>
      </c>
      <c r="H1" s="13" t="s">
        <v>491</v>
      </c>
      <c r="I1" s="13" t="s">
        <v>741</v>
      </c>
      <c r="J1" s="18" t="s">
        <v>740</v>
      </c>
      <c r="K1" s="13" t="s">
        <v>492</v>
      </c>
      <c r="L1" s="13" t="s">
        <v>305</v>
      </c>
      <c r="M1" s="13" t="s">
        <v>493</v>
      </c>
      <c r="N1" s="13" t="s">
        <v>494</v>
      </c>
      <c r="O1" s="15" t="s">
        <v>495</v>
      </c>
    </row>
    <row r="2" spans="1:15" x14ac:dyDescent="0.25">
      <c r="A2" s="10" t="s">
        <v>287</v>
      </c>
      <c r="B2" s="10" t="s">
        <v>237</v>
      </c>
      <c r="C2" s="10" t="s">
        <v>245</v>
      </c>
      <c r="D2" s="8">
        <v>69970</v>
      </c>
      <c r="E2" t="s">
        <v>558</v>
      </c>
      <c r="F2">
        <f>IF(H2="France",VALUE(LEFT(D2,2)),H2)</f>
        <v>69</v>
      </c>
      <c r="G2" t="str">
        <f>IF(H2="France",VLOOKUP(F2,Dpt,2,FALSE),H2)</f>
        <v>REGION</v>
      </c>
      <c r="H2" t="s">
        <v>456</v>
      </c>
      <c r="I2" t="str">
        <f ca="1">IF(K2="","",VLOOKUP(J2,catage,2))</f>
        <v>Senior</v>
      </c>
      <c r="J2">
        <f t="shared" ref="J2:J65" ca="1" si="0">IF(K2="","",DATEDIF(K2,TODAY(),"Y"))</f>
        <v>69</v>
      </c>
      <c r="K2" s="1">
        <v>17158</v>
      </c>
      <c r="L2" s="1" t="str">
        <f t="shared" ref="L2:L65" si="1">VLOOKUP(M2,CAT,2)</f>
        <v>COURS CO</v>
      </c>
      <c r="M2" t="s">
        <v>458</v>
      </c>
      <c r="N2" t="s">
        <v>535</v>
      </c>
      <c r="O2" s="5" t="s">
        <v>481</v>
      </c>
    </row>
    <row r="3" spans="1:15" x14ac:dyDescent="0.25">
      <c r="A3" s="10" t="s">
        <v>235</v>
      </c>
      <c r="B3" s="10" t="s">
        <v>236</v>
      </c>
      <c r="C3" s="10" t="s">
        <v>216</v>
      </c>
      <c r="D3" s="9">
        <v>69006</v>
      </c>
      <c r="E3" s="2" t="s">
        <v>477</v>
      </c>
      <c r="F3">
        <f t="shared" ref="F3:F66" si="2">IF(H3="France",VALUE(LEFT(D3,2)),H3)</f>
        <v>69</v>
      </c>
      <c r="G3" t="str">
        <f>IF(H3="France",VLOOKUP(F3,Dpt,2,FALSE),H3)</f>
        <v>REGION</v>
      </c>
      <c r="H3" s="2" t="s">
        <v>456</v>
      </c>
      <c r="I3" s="2" t="str">
        <f ca="1">IF(K3="","",VLOOKUP(J3,catage,2))</f>
        <v>Senior</v>
      </c>
      <c r="J3">
        <f t="shared" ca="1" si="0"/>
        <v>68</v>
      </c>
      <c r="K3" s="3">
        <v>17430</v>
      </c>
      <c r="L3" s="1" t="str">
        <f t="shared" si="1"/>
        <v>MINI STAGE</v>
      </c>
      <c r="M3" s="2" t="s">
        <v>467</v>
      </c>
      <c r="N3" s="2" t="s">
        <v>465</v>
      </c>
      <c r="O3" s="6" t="s">
        <v>464</v>
      </c>
    </row>
    <row r="4" spans="1:15" x14ac:dyDescent="0.25">
      <c r="A4" s="10" t="s">
        <v>291</v>
      </c>
      <c r="B4" s="10" t="s">
        <v>220</v>
      </c>
      <c r="C4" s="10" t="s">
        <v>290</v>
      </c>
      <c r="D4" s="8">
        <v>29120</v>
      </c>
      <c r="E4" t="s">
        <v>582</v>
      </c>
      <c r="F4">
        <f t="shared" si="2"/>
        <v>29</v>
      </c>
      <c r="G4" t="str">
        <f>IF(H4="France",VLOOKUP(F4,Dpt,2,FALSE),H4)</f>
        <v>BRETAGNE</v>
      </c>
      <c r="H4" t="s">
        <v>456</v>
      </c>
      <c r="I4" t="str">
        <f ca="1">IF(K4="","",VLOOKUP(J4,catage,2))</f>
        <v>Senior</v>
      </c>
      <c r="J4">
        <f t="shared" ca="1" si="0"/>
        <v>68</v>
      </c>
      <c r="K4" s="1">
        <v>17483</v>
      </c>
      <c r="L4" s="1" t="str">
        <f t="shared" si="1"/>
        <v>MINI STAGE</v>
      </c>
      <c r="M4" t="s">
        <v>467</v>
      </c>
      <c r="O4" s="5" t="s">
        <v>377</v>
      </c>
    </row>
    <row r="5" spans="1:15" x14ac:dyDescent="0.25">
      <c r="A5" s="10" t="s">
        <v>184</v>
      </c>
      <c r="B5" s="10" t="s">
        <v>188</v>
      </c>
      <c r="C5" s="10" t="s">
        <v>183</v>
      </c>
      <c r="D5" s="8">
        <v>36057</v>
      </c>
      <c r="E5" t="s">
        <v>544</v>
      </c>
      <c r="F5" t="str">
        <f t="shared" si="2"/>
        <v>Italie</v>
      </c>
      <c r="G5" t="str">
        <f>IF(H5="France",VLOOKUP(F5,Dpt,2,FALSE),H5)</f>
        <v>Italie</v>
      </c>
      <c r="H5" t="s">
        <v>542</v>
      </c>
      <c r="I5" t="str">
        <f ca="1">IF(K5="","",VLOOKUP(J5,catage,2))</f>
        <v>Senior</v>
      </c>
      <c r="J5">
        <f t="shared" ca="1" si="0"/>
        <v>66</v>
      </c>
      <c r="K5" s="1">
        <v>18248</v>
      </c>
      <c r="L5" s="1" t="str">
        <f t="shared" si="1"/>
        <v>COURS CO</v>
      </c>
      <c r="M5" t="s">
        <v>458</v>
      </c>
      <c r="N5" t="s">
        <v>535</v>
      </c>
      <c r="O5" s="5" t="s">
        <v>541</v>
      </c>
    </row>
    <row r="6" spans="1:15" x14ac:dyDescent="0.25">
      <c r="A6" s="10" t="s">
        <v>287</v>
      </c>
      <c r="B6" s="10" t="s">
        <v>237</v>
      </c>
      <c r="C6" s="10" t="s">
        <v>245</v>
      </c>
      <c r="D6" s="8">
        <v>29730</v>
      </c>
      <c r="E6" t="s">
        <v>655</v>
      </c>
      <c r="F6">
        <f t="shared" si="2"/>
        <v>29</v>
      </c>
      <c r="G6" t="str">
        <f>IF(H6="France",VLOOKUP(F6,Dpt,2,FALSE),H6)</f>
        <v>BRETAGNE</v>
      </c>
      <c r="H6" t="s">
        <v>456</v>
      </c>
      <c r="I6" t="str">
        <f ca="1">IF(K6="","",VLOOKUP(J6,catage,2))</f>
        <v>Senior</v>
      </c>
      <c r="J6">
        <f t="shared" ca="1" si="0"/>
        <v>64</v>
      </c>
      <c r="K6" s="1">
        <v>18630</v>
      </c>
      <c r="L6" s="1" t="str">
        <f t="shared" si="1"/>
        <v>MINI STAGE</v>
      </c>
      <c r="M6" t="s">
        <v>467</v>
      </c>
      <c r="N6" t="s">
        <v>472</v>
      </c>
      <c r="O6" s="5" t="s">
        <v>648</v>
      </c>
    </row>
    <row r="7" spans="1:15" x14ac:dyDescent="0.25">
      <c r="A7" s="10" t="s">
        <v>246</v>
      </c>
      <c r="B7" s="10" t="s">
        <v>241</v>
      </c>
      <c r="C7" s="10" t="s">
        <v>245</v>
      </c>
      <c r="D7" s="8">
        <v>30659</v>
      </c>
      <c r="E7" t="s">
        <v>55</v>
      </c>
      <c r="F7" t="str">
        <f t="shared" si="2"/>
        <v>Allemagne</v>
      </c>
      <c r="G7" t="str">
        <f>IF(H7="France",VLOOKUP(F7,Dpt,2,FALSE),H7)</f>
        <v>Allemagne</v>
      </c>
      <c r="H7" t="s">
        <v>538</v>
      </c>
      <c r="I7" t="str">
        <f ca="1">IF(K7="","",VLOOKUP(J7,catage,2))</f>
        <v>Senior</v>
      </c>
      <c r="J7">
        <f t="shared" ca="1" si="0"/>
        <v>63</v>
      </c>
      <c r="K7" s="1">
        <v>18989</v>
      </c>
      <c r="L7" s="1" t="str">
        <f t="shared" si="1"/>
        <v>MINI STAGE</v>
      </c>
      <c r="M7" t="s">
        <v>467</v>
      </c>
      <c r="N7" t="s">
        <v>465</v>
      </c>
      <c r="O7" s="5" t="s">
        <v>708</v>
      </c>
    </row>
    <row r="8" spans="1:15" x14ac:dyDescent="0.25">
      <c r="A8" s="10" t="s">
        <v>201</v>
      </c>
      <c r="B8" s="10" t="s">
        <v>202</v>
      </c>
      <c r="C8" s="10" t="s">
        <v>200</v>
      </c>
      <c r="D8" s="8">
        <v>94513</v>
      </c>
      <c r="E8" t="s">
        <v>583</v>
      </c>
      <c r="F8" t="str">
        <f t="shared" si="2"/>
        <v>Allemagne</v>
      </c>
      <c r="G8" t="str">
        <f>IF(H8="France",VLOOKUP(F8,Dpt,2,FALSE),H8)</f>
        <v>Allemagne</v>
      </c>
      <c r="H8" t="s">
        <v>538</v>
      </c>
      <c r="I8" t="str">
        <f ca="1">IF(K8="","",VLOOKUP(J8,catage,2))</f>
        <v>Senior</v>
      </c>
      <c r="J8">
        <f t="shared" ca="1" si="0"/>
        <v>62</v>
      </c>
      <c r="K8" s="1">
        <v>19498</v>
      </c>
      <c r="L8" s="1" t="str">
        <f t="shared" si="1"/>
        <v>COURS CO</v>
      </c>
      <c r="M8" t="s">
        <v>458</v>
      </c>
      <c r="N8" t="s">
        <v>475</v>
      </c>
      <c r="O8" s="5" t="s">
        <v>470</v>
      </c>
    </row>
    <row r="9" spans="1:15" x14ac:dyDescent="0.25">
      <c r="A9" s="10" t="s">
        <v>190</v>
      </c>
      <c r="B9" s="10" t="s">
        <v>259</v>
      </c>
      <c r="C9" s="10" t="s">
        <v>257</v>
      </c>
      <c r="D9" s="8">
        <v>71522</v>
      </c>
      <c r="E9" t="s">
        <v>537</v>
      </c>
      <c r="F9" t="str">
        <f t="shared" si="2"/>
        <v>Allemagne</v>
      </c>
      <c r="G9" t="str">
        <f>IF(H9="France",VLOOKUP(F9,Dpt,2,FALSE),H9)</f>
        <v>Allemagne</v>
      </c>
      <c r="H9" t="s">
        <v>538</v>
      </c>
      <c r="I9" t="str">
        <f ca="1">IF(K9="","",VLOOKUP(J9,catage,2))</f>
        <v>Senior</v>
      </c>
      <c r="J9">
        <f t="shared" ca="1" si="0"/>
        <v>62</v>
      </c>
      <c r="K9" s="1">
        <v>19675</v>
      </c>
      <c r="L9" s="1" t="str">
        <f t="shared" si="1"/>
        <v>COURS CO</v>
      </c>
      <c r="M9" t="s">
        <v>458</v>
      </c>
      <c r="N9" t="s">
        <v>535</v>
      </c>
      <c r="O9" s="5" t="s">
        <v>536</v>
      </c>
    </row>
    <row r="10" spans="1:15" x14ac:dyDescent="0.25">
      <c r="A10" s="10" t="s">
        <v>246</v>
      </c>
      <c r="B10" s="10" t="s">
        <v>241</v>
      </c>
      <c r="C10" s="10" t="s">
        <v>245</v>
      </c>
      <c r="D10" s="8">
        <v>78180</v>
      </c>
      <c r="E10" t="s">
        <v>364</v>
      </c>
      <c r="F10">
        <f t="shared" si="2"/>
        <v>78</v>
      </c>
      <c r="G10" t="str">
        <f>IF(H10="France",VLOOKUP(F10,Dpt,2,FALSE),H10)</f>
        <v>ILE DE France</v>
      </c>
      <c r="H10" t="s">
        <v>456</v>
      </c>
      <c r="I10" t="str">
        <f ca="1">IF(K10="","",VLOOKUP(J10,catage,2))</f>
        <v>Senior</v>
      </c>
      <c r="J10">
        <f t="shared" ca="1" si="0"/>
        <v>61</v>
      </c>
      <c r="K10" s="1">
        <v>19955</v>
      </c>
      <c r="L10" s="1" t="str">
        <f t="shared" si="1"/>
        <v>MINI STAGE</v>
      </c>
      <c r="M10" t="s">
        <v>467</v>
      </c>
      <c r="N10" t="s">
        <v>465</v>
      </c>
      <c r="O10" s="5" t="s">
        <v>708</v>
      </c>
    </row>
    <row r="11" spans="1:15" x14ac:dyDescent="0.25">
      <c r="A11" s="10" t="s">
        <v>268</v>
      </c>
      <c r="B11" s="10" t="s">
        <v>219</v>
      </c>
      <c r="C11" s="10" t="s">
        <v>183</v>
      </c>
      <c r="D11" s="8">
        <v>93460</v>
      </c>
      <c r="E11" t="s">
        <v>577</v>
      </c>
      <c r="F11">
        <f t="shared" si="2"/>
        <v>93</v>
      </c>
      <c r="G11" t="str">
        <f>IF(H11="France",VLOOKUP(F11,Dpt,2,FALSE),H11)</f>
        <v>ILE DE France</v>
      </c>
      <c r="H11" t="s">
        <v>456</v>
      </c>
      <c r="I11" t="str">
        <f ca="1">IF(K11="","",VLOOKUP(J11,catage,2))</f>
        <v>Senior</v>
      </c>
      <c r="J11">
        <f t="shared" ca="1" si="0"/>
        <v>60</v>
      </c>
      <c r="K11" s="1">
        <v>20213</v>
      </c>
      <c r="L11" s="1" t="str">
        <f t="shared" si="1"/>
        <v>MINI STAGE</v>
      </c>
      <c r="M11" t="s">
        <v>467</v>
      </c>
      <c r="N11" t="s">
        <v>472</v>
      </c>
      <c r="O11" s="5" t="s">
        <v>638</v>
      </c>
    </row>
    <row r="12" spans="1:15" x14ac:dyDescent="0.25">
      <c r="A12" s="10" t="s">
        <v>284</v>
      </c>
      <c r="B12" s="10" t="s">
        <v>202</v>
      </c>
      <c r="C12" s="10" t="s">
        <v>203</v>
      </c>
      <c r="D12" s="8" t="s">
        <v>461</v>
      </c>
      <c r="E12" t="s">
        <v>462</v>
      </c>
      <c r="F12" t="str">
        <f t="shared" si="2"/>
        <v>GB</v>
      </c>
      <c r="G12" t="str">
        <f>IF(H12="France",VLOOKUP(F12,Dpt,2,FALSE),H12)</f>
        <v>GB</v>
      </c>
      <c r="H12" t="s">
        <v>463</v>
      </c>
      <c r="I12" t="str">
        <f ca="1">IF(K12="","",VLOOKUP(J12,catage,2))</f>
        <v>Senior</v>
      </c>
      <c r="J12">
        <f t="shared" ca="1" si="0"/>
        <v>60</v>
      </c>
      <c r="K12" s="1">
        <v>20401</v>
      </c>
      <c r="L12" s="1" t="str">
        <f t="shared" si="1"/>
        <v>COURS CO</v>
      </c>
      <c r="M12" t="s">
        <v>458</v>
      </c>
      <c r="N12" t="s">
        <v>465</v>
      </c>
      <c r="O12" s="5" t="s">
        <v>464</v>
      </c>
    </row>
    <row r="13" spans="1:15" x14ac:dyDescent="0.25">
      <c r="A13" s="10" t="s">
        <v>275</v>
      </c>
      <c r="B13" s="10" t="s">
        <v>199</v>
      </c>
      <c r="C13" s="10" t="s">
        <v>183</v>
      </c>
      <c r="D13" s="8">
        <v>91190</v>
      </c>
      <c r="E13" t="s">
        <v>546</v>
      </c>
      <c r="F13">
        <f t="shared" si="2"/>
        <v>91</v>
      </c>
      <c r="G13" t="str">
        <f>IF(H13="France",VLOOKUP(F13,Dpt,2,FALSE),H13)</f>
        <v>ILE DE France</v>
      </c>
      <c r="H13" t="s">
        <v>456</v>
      </c>
      <c r="I13" t="str">
        <f ca="1">IF(K13="","",VLOOKUP(J13,catage,2))</f>
        <v>adultes +</v>
      </c>
      <c r="J13">
        <f t="shared" ca="1" si="0"/>
        <v>59</v>
      </c>
      <c r="K13" s="1">
        <v>20563</v>
      </c>
      <c r="L13" s="1" t="str">
        <f t="shared" si="1"/>
        <v>MINI STAGE</v>
      </c>
      <c r="M13" t="s">
        <v>467</v>
      </c>
      <c r="O13" s="5" t="s">
        <v>464</v>
      </c>
    </row>
    <row r="14" spans="1:15" x14ac:dyDescent="0.25">
      <c r="A14" s="10" t="s">
        <v>276</v>
      </c>
      <c r="B14" s="10" t="s">
        <v>277</v>
      </c>
      <c r="C14" s="10" t="s">
        <v>231</v>
      </c>
      <c r="D14" s="8">
        <v>44000</v>
      </c>
      <c r="E14" t="s">
        <v>455</v>
      </c>
      <c r="F14">
        <f t="shared" si="2"/>
        <v>44</v>
      </c>
      <c r="G14" t="str">
        <f>IF(H14="France",VLOOKUP(F14,Dpt,2,FALSE),H14)</f>
        <v>PAYS DE LOIRE</v>
      </c>
      <c r="H14" t="s">
        <v>456</v>
      </c>
      <c r="I14" t="str">
        <f ca="1">IF(K14="","",VLOOKUP(J14,catage,2))</f>
        <v>adultes +</v>
      </c>
      <c r="J14">
        <f t="shared" ca="1" si="0"/>
        <v>59</v>
      </c>
      <c r="K14" s="1">
        <v>20776</v>
      </c>
      <c r="L14" s="1" t="str">
        <f t="shared" si="1"/>
        <v>COURS CO</v>
      </c>
      <c r="M14" t="s">
        <v>458</v>
      </c>
      <c r="N14" t="s">
        <v>465</v>
      </c>
      <c r="O14" s="5" t="s">
        <v>145</v>
      </c>
    </row>
    <row r="15" spans="1:15" x14ac:dyDescent="0.25">
      <c r="A15" s="10" t="s">
        <v>197</v>
      </c>
      <c r="B15" s="10" t="s">
        <v>196</v>
      </c>
      <c r="C15" s="10" t="s">
        <v>183</v>
      </c>
      <c r="D15" s="8">
        <v>75016</v>
      </c>
      <c r="E15" t="s">
        <v>504</v>
      </c>
      <c r="F15">
        <f t="shared" si="2"/>
        <v>75</v>
      </c>
      <c r="G15" t="str">
        <f>IF(H15="France",VLOOKUP(F15,Dpt,2,FALSE),H15)</f>
        <v>PARIS</v>
      </c>
      <c r="H15" t="s">
        <v>456</v>
      </c>
      <c r="I15" t="str">
        <f ca="1">IF(K15="","",VLOOKUP(J15,catage,2))</f>
        <v>adultes +</v>
      </c>
      <c r="J15">
        <f t="shared" ca="1" si="0"/>
        <v>58</v>
      </c>
      <c r="K15" s="1">
        <v>21073</v>
      </c>
      <c r="L15" s="1" t="str">
        <f t="shared" si="1"/>
        <v>MINI STAGE</v>
      </c>
      <c r="M15" t="s">
        <v>467</v>
      </c>
      <c r="N15" t="s">
        <v>472</v>
      </c>
      <c r="O15" s="5" t="s">
        <v>641</v>
      </c>
    </row>
    <row r="16" spans="1:15" x14ac:dyDescent="0.25">
      <c r="A16" s="10" t="s">
        <v>293</v>
      </c>
      <c r="B16" s="10" t="s">
        <v>294</v>
      </c>
      <c r="C16" s="10" t="s">
        <v>245</v>
      </c>
      <c r="D16" s="8">
        <v>95160</v>
      </c>
      <c r="E16" t="s">
        <v>521</v>
      </c>
      <c r="F16">
        <f t="shared" si="2"/>
        <v>95</v>
      </c>
      <c r="G16" t="str">
        <f>IF(H16="France",VLOOKUP(F16,Dpt,2,FALSE),H16)</f>
        <v>ILE DE France</v>
      </c>
      <c r="H16" t="s">
        <v>456</v>
      </c>
      <c r="I16" t="str">
        <f ca="1">IF(K16="","",VLOOKUP(J16,catage,2))</f>
        <v>adultes +</v>
      </c>
      <c r="J16">
        <f t="shared" ca="1" si="0"/>
        <v>57</v>
      </c>
      <c r="K16" s="1">
        <v>21207</v>
      </c>
      <c r="L16" s="1" t="str">
        <f t="shared" si="1"/>
        <v>MINI STAGE</v>
      </c>
      <c r="M16" t="s">
        <v>467</v>
      </c>
      <c r="N16" t="s">
        <v>469</v>
      </c>
      <c r="O16" s="5" t="s">
        <v>470</v>
      </c>
    </row>
    <row r="17" spans="1:15" x14ac:dyDescent="0.25">
      <c r="A17" s="10" t="s">
        <v>250</v>
      </c>
      <c r="B17" s="10" t="s">
        <v>251</v>
      </c>
      <c r="C17" s="10" t="s">
        <v>231</v>
      </c>
      <c r="D17" s="8">
        <v>91190</v>
      </c>
      <c r="E17" t="s">
        <v>546</v>
      </c>
      <c r="F17">
        <f t="shared" si="2"/>
        <v>91</v>
      </c>
      <c r="G17" t="str">
        <f>IF(H17="France",VLOOKUP(F17,Dpt,2,FALSE),H17)</f>
        <v>ILE DE France</v>
      </c>
      <c r="H17" t="s">
        <v>456</v>
      </c>
      <c r="I17" t="str">
        <f ca="1">IF(K17="","",VLOOKUP(J17,catage,2))</f>
        <v>adultes +</v>
      </c>
      <c r="J17">
        <f t="shared" ca="1" si="0"/>
        <v>57</v>
      </c>
      <c r="K17" s="1">
        <v>21280</v>
      </c>
      <c r="L17" s="1" t="str">
        <f t="shared" si="1"/>
        <v>COURS CO</v>
      </c>
      <c r="M17" t="s">
        <v>458</v>
      </c>
      <c r="N17" t="s">
        <v>535</v>
      </c>
      <c r="O17" s="5" t="s">
        <v>541</v>
      </c>
    </row>
    <row r="18" spans="1:15" x14ac:dyDescent="0.25">
      <c r="A18" s="10" t="s">
        <v>298</v>
      </c>
      <c r="B18" s="10" t="s">
        <v>244</v>
      </c>
      <c r="C18" s="10" t="s">
        <v>255</v>
      </c>
      <c r="D18" s="8">
        <v>29120</v>
      </c>
      <c r="E18" t="s">
        <v>582</v>
      </c>
      <c r="F18">
        <f t="shared" si="2"/>
        <v>29</v>
      </c>
      <c r="G18" t="str">
        <f>IF(H18="France",VLOOKUP(F18,Dpt,2,FALSE),H18)</f>
        <v>BRETAGNE</v>
      </c>
      <c r="H18" t="s">
        <v>456</v>
      </c>
      <c r="I18" t="str">
        <f ca="1">IF(K18="","",VLOOKUP(J18,catage,2))</f>
        <v>adultes +</v>
      </c>
      <c r="J18">
        <f t="shared" ca="1" si="0"/>
        <v>57</v>
      </c>
      <c r="K18" s="1">
        <v>21343</v>
      </c>
      <c r="L18" s="1" t="str">
        <f t="shared" si="1"/>
        <v>MINI STAGE</v>
      </c>
      <c r="M18" t="s">
        <v>467</v>
      </c>
      <c r="N18" t="s">
        <v>475</v>
      </c>
      <c r="O18" s="5" t="s">
        <v>513</v>
      </c>
    </row>
    <row r="19" spans="1:15" x14ac:dyDescent="0.25">
      <c r="A19" s="10" t="s">
        <v>278</v>
      </c>
      <c r="B19" s="10" t="s">
        <v>269</v>
      </c>
      <c r="C19" s="10" t="s">
        <v>216</v>
      </c>
      <c r="D19" s="8">
        <v>13190</v>
      </c>
      <c r="E19" t="s">
        <v>132</v>
      </c>
      <c r="F19">
        <f t="shared" si="2"/>
        <v>13</v>
      </c>
      <c r="G19" t="str">
        <f>IF(H19="France",VLOOKUP(F19,Dpt,2,FALSE),H19)</f>
        <v>REGION</v>
      </c>
      <c r="H19" t="s">
        <v>456</v>
      </c>
      <c r="I19" t="str">
        <f ca="1">IF(K19="","",VLOOKUP(J19,catage,2))</f>
        <v>adultes +</v>
      </c>
      <c r="J19">
        <f t="shared" ca="1" si="0"/>
        <v>57</v>
      </c>
      <c r="K19" s="1">
        <v>21443</v>
      </c>
      <c r="L19" s="1" t="str">
        <f t="shared" si="1"/>
        <v>COURS CO</v>
      </c>
      <c r="M19" t="s">
        <v>458</v>
      </c>
      <c r="N19" t="s">
        <v>475</v>
      </c>
      <c r="O19" s="5" t="s">
        <v>709</v>
      </c>
    </row>
    <row r="20" spans="1:15" x14ac:dyDescent="0.25">
      <c r="A20" s="10" t="s">
        <v>302</v>
      </c>
      <c r="B20" s="10" t="s">
        <v>205</v>
      </c>
      <c r="C20" s="10" t="s">
        <v>301</v>
      </c>
      <c r="D20" s="8">
        <v>29830</v>
      </c>
      <c r="E20" t="s">
        <v>102</v>
      </c>
      <c r="F20">
        <f t="shared" si="2"/>
        <v>29</v>
      </c>
      <c r="G20" t="str">
        <f>IF(H20="France",VLOOKUP(F20,Dpt,2,FALSE),H20)</f>
        <v>BRETAGNE</v>
      </c>
      <c r="H20" t="s">
        <v>456</v>
      </c>
      <c r="I20" t="str">
        <f ca="1">IF(K20="","",VLOOKUP(J20,catage,2))</f>
        <v>adultes +</v>
      </c>
      <c r="J20">
        <f t="shared" ca="1" si="0"/>
        <v>55</v>
      </c>
      <c r="K20" s="1">
        <v>21956</v>
      </c>
      <c r="L20" s="1" t="str">
        <f t="shared" si="1"/>
        <v>MINI STAGE</v>
      </c>
      <c r="M20" t="s">
        <v>467</v>
      </c>
      <c r="N20" t="s">
        <v>475</v>
      </c>
      <c r="O20" s="5" t="s">
        <v>444</v>
      </c>
    </row>
    <row r="21" spans="1:15" x14ac:dyDescent="0.25">
      <c r="A21" s="10" t="s">
        <v>278</v>
      </c>
      <c r="B21" s="10" t="s">
        <v>269</v>
      </c>
      <c r="C21" s="10" t="s">
        <v>216</v>
      </c>
      <c r="D21" s="8" t="s">
        <v>530</v>
      </c>
      <c r="E21" t="s">
        <v>531</v>
      </c>
      <c r="F21" t="str">
        <f t="shared" si="2"/>
        <v>GB</v>
      </c>
      <c r="G21" t="str">
        <f>IF(H21="France",VLOOKUP(F21,Dpt,2,FALSE),H21)</f>
        <v>GB</v>
      </c>
      <c r="H21" t="s">
        <v>463</v>
      </c>
      <c r="I21" t="str">
        <f ca="1">IF(K21="","",VLOOKUP(J21,catage,2))</f>
        <v>adultes +</v>
      </c>
      <c r="J21">
        <f t="shared" ca="1" si="0"/>
        <v>55</v>
      </c>
      <c r="K21" s="1">
        <v>22021</v>
      </c>
      <c r="L21" s="1" t="str">
        <f t="shared" si="1"/>
        <v>COURS CO</v>
      </c>
      <c r="M21" t="s">
        <v>458</v>
      </c>
      <c r="O21" s="5" t="s">
        <v>459</v>
      </c>
    </row>
    <row r="22" spans="1:15" x14ac:dyDescent="0.25">
      <c r="A22" s="10" t="s">
        <v>192</v>
      </c>
      <c r="B22" s="10" t="s">
        <v>196</v>
      </c>
      <c r="C22" s="10" t="s">
        <v>183</v>
      </c>
      <c r="D22" s="8">
        <v>38130</v>
      </c>
      <c r="E22" t="s">
        <v>41</v>
      </c>
      <c r="F22">
        <f t="shared" si="2"/>
        <v>38</v>
      </c>
      <c r="G22" t="str">
        <f>IF(H22="France",VLOOKUP(F22,Dpt,2,FALSE),H22)</f>
        <v>REGION</v>
      </c>
      <c r="H22" t="s">
        <v>456</v>
      </c>
      <c r="I22" t="str">
        <f ca="1">IF(K22="","",VLOOKUP(J22,catage,2))</f>
        <v>adultes +</v>
      </c>
      <c r="J22">
        <f t="shared" ca="1" si="0"/>
        <v>55</v>
      </c>
      <c r="K22" s="1">
        <v>22219</v>
      </c>
      <c r="L22" s="1" t="str">
        <f t="shared" si="1"/>
        <v>MINI STAGE</v>
      </c>
      <c r="M22" t="s">
        <v>467</v>
      </c>
      <c r="N22" t="s">
        <v>472</v>
      </c>
      <c r="O22" s="5" t="s">
        <v>708</v>
      </c>
    </row>
    <row r="23" spans="1:15" x14ac:dyDescent="0.25">
      <c r="A23" s="10" t="s">
        <v>190</v>
      </c>
      <c r="B23" s="10" t="s">
        <v>258</v>
      </c>
      <c r="C23" s="10" t="s">
        <v>257</v>
      </c>
      <c r="D23" s="8">
        <v>4123</v>
      </c>
      <c r="E23" t="s">
        <v>56</v>
      </c>
      <c r="F23" t="str">
        <f t="shared" si="2"/>
        <v>Allemagne</v>
      </c>
      <c r="G23" t="str">
        <f>IF(H23="France",VLOOKUP(F23,Dpt,2,FALSE),H23)</f>
        <v>Allemagne</v>
      </c>
      <c r="H23" t="s">
        <v>538</v>
      </c>
      <c r="I23" t="str">
        <f ca="1">IF(K23="","",VLOOKUP(J23,catage,2))</f>
        <v>adultes +</v>
      </c>
      <c r="J23">
        <f t="shared" ca="1" si="0"/>
        <v>55</v>
      </c>
      <c r="K23" s="1">
        <v>22271</v>
      </c>
      <c r="L23" s="1" t="str">
        <f t="shared" si="1"/>
        <v>COURS CO</v>
      </c>
      <c r="M23" t="s">
        <v>458</v>
      </c>
      <c r="N23" t="s">
        <v>465</v>
      </c>
      <c r="O23" s="5" t="s">
        <v>708</v>
      </c>
    </row>
    <row r="24" spans="1:15" x14ac:dyDescent="0.25">
      <c r="A24" s="10" t="s">
        <v>180</v>
      </c>
      <c r="B24" s="10" t="s">
        <v>181</v>
      </c>
      <c r="C24" s="10" t="s">
        <v>221</v>
      </c>
      <c r="D24" s="8">
        <v>35370</v>
      </c>
      <c r="E24" t="s">
        <v>646</v>
      </c>
      <c r="F24">
        <f t="shared" si="2"/>
        <v>35</v>
      </c>
      <c r="G24" t="str">
        <f>IF(H24="France",VLOOKUP(F24,Dpt,2,FALSE),H24)</f>
        <v>BRETAGNE</v>
      </c>
      <c r="H24" t="s">
        <v>456</v>
      </c>
      <c r="I24" t="str">
        <f ca="1">IF(K24="","",VLOOKUP(J24,catage,2))</f>
        <v>adultes +</v>
      </c>
      <c r="J24">
        <f t="shared" ca="1" si="0"/>
        <v>54</v>
      </c>
      <c r="K24" s="1">
        <v>22279</v>
      </c>
      <c r="L24" s="1" t="str">
        <f t="shared" si="1"/>
        <v>COURS CO</v>
      </c>
      <c r="M24" t="s">
        <v>458</v>
      </c>
      <c r="N24" t="s">
        <v>532</v>
      </c>
      <c r="O24" s="5" t="s">
        <v>641</v>
      </c>
    </row>
    <row r="25" spans="1:15" x14ac:dyDescent="0.25">
      <c r="A25" s="10" t="s">
        <v>190</v>
      </c>
      <c r="B25" s="10" t="s">
        <v>227</v>
      </c>
      <c r="C25" s="10" t="s">
        <v>255</v>
      </c>
      <c r="D25" s="8">
        <v>69380</v>
      </c>
      <c r="E25" t="s">
        <v>539</v>
      </c>
      <c r="F25">
        <f t="shared" si="2"/>
        <v>69</v>
      </c>
      <c r="G25" t="str">
        <f>IF(H25="France",VLOOKUP(F25,Dpt,2,FALSE),H25)</f>
        <v>REGION</v>
      </c>
      <c r="H25" t="s">
        <v>456</v>
      </c>
      <c r="I25" t="str">
        <f ca="1">IF(K25="","",VLOOKUP(J25,catage,2))</f>
        <v>adultes +</v>
      </c>
      <c r="J25">
        <f t="shared" ca="1" si="0"/>
        <v>54</v>
      </c>
      <c r="K25" s="1">
        <v>22412</v>
      </c>
      <c r="L25" s="1" t="str">
        <f t="shared" si="1"/>
        <v>COURS CO</v>
      </c>
      <c r="M25" t="s">
        <v>458</v>
      </c>
      <c r="N25" t="s">
        <v>465</v>
      </c>
      <c r="O25" s="5" t="s">
        <v>536</v>
      </c>
    </row>
    <row r="26" spans="1:15" x14ac:dyDescent="0.25">
      <c r="A26" s="10" t="s">
        <v>278</v>
      </c>
      <c r="B26" s="10" t="s">
        <v>269</v>
      </c>
      <c r="C26" s="10" t="s">
        <v>216</v>
      </c>
      <c r="D26" s="8">
        <v>75018</v>
      </c>
      <c r="E26" t="s">
        <v>504</v>
      </c>
      <c r="F26">
        <f t="shared" si="2"/>
        <v>75</v>
      </c>
      <c r="G26" t="str">
        <f>IF(H26="France",VLOOKUP(F26,Dpt,2,FALSE),H26)</f>
        <v>PARIS</v>
      </c>
      <c r="H26" t="s">
        <v>456</v>
      </c>
      <c r="I26" t="str">
        <f ca="1">IF(K26="","",VLOOKUP(J26,catage,2))</f>
        <v>adultes +</v>
      </c>
      <c r="J26">
        <f t="shared" ca="1" si="0"/>
        <v>54</v>
      </c>
      <c r="K26" s="1">
        <v>22547</v>
      </c>
      <c r="L26" s="1" t="str">
        <f t="shared" si="1"/>
        <v>COURS CO</v>
      </c>
      <c r="M26" t="s">
        <v>458</v>
      </c>
      <c r="N26" t="s">
        <v>475</v>
      </c>
      <c r="O26" s="5" t="s">
        <v>516</v>
      </c>
    </row>
    <row r="27" spans="1:15" x14ac:dyDescent="0.25">
      <c r="A27" s="10" t="s">
        <v>279</v>
      </c>
      <c r="B27" s="10" t="s">
        <v>205</v>
      </c>
      <c r="C27" s="10" t="s">
        <v>183</v>
      </c>
      <c r="D27" s="8">
        <v>26200</v>
      </c>
      <c r="E27" t="s">
        <v>673</v>
      </c>
      <c r="F27">
        <f t="shared" si="2"/>
        <v>26</v>
      </c>
      <c r="G27" t="str">
        <f>IF(H27="France",VLOOKUP(F27,Dpt,2,FALSE),H27)</f>
        <v>REGION</v>
      </c>
      <c r="H27" t="s">
        <v>456</v>
      </c>
      <c r="I27" t="str">
        <f ca="1">IF(K27="","",VLOOKUP(J27,catage,2))</f>
        <v>adultes +</v>
      </c>
      <c r="J27">
        <f t="shared" ca="1" si="0"/>
        <v>54</v>
      </c>
      <c r="K27" s="1">
        <v>22587</v>
      </c>
      <c r="L27" s="1" t="str">
        <f t="shared" si="1"/>
        <v>COURS CO</v>
      </c>
      <c r="M27" t="s">
        <v>458</v>
      </c>
      <c r="N27" t="s">
        <v>465</v>
      </c>
      <c r="O27" s="5" t="s">
        <v>674</v>
      </c>
    </row>
    <row r="28" spans="1:15" x14ac:dyDescent="0.25">
      <c r="A28" s="10" t="s">
        <v>190</v>
      </c>
      <c r="B28" s="10" t="s">
        <v>227</v>
      </c>
      <c r="C28" s="10" t="s">
        <v>255</v>
      </c>
      <c r="D28" s="8">
        <v>60570</v>
      </c>
      <c r="E28" t="s">
        <v>555</v>
      </c>
      <c r="F28">
        <f t="shared" si="2"/>
        <v>60</v>
      </c>
      <c r="G28" t="str">
        <f>IF(H28="France",VLOOKUP(F28,Dpt,2,FALSE),H28)</f>
        <v>REGION</v>
      </c>
      <c r="H28" t="s">
        <v>456</v>
      </c>
      <c r="I28" t="str">
        <f ca="1">IF(K28="","",VLOOKUP(J28,catage,2))</f>
        <v>adultes +</v>
      </c>
      <c r="J28">
        <f t="shared" ca="1" si="0"/>
        <v>53</v>
      </c>
      <c r="K28" s="1">
        <v>22686</v>
      </c>
      <c r="L28" s="1" t="str">
        <f t="shared" si="1"/>
        <v>COURS CO</v>
      </c>
      <c r="M28" t="s">
        <v>458</v>
      </c>
      <c r="N28" t="s">
        <v>535</v>
      </c>
      <c r="O28" s="5" t="s">
        <v>481</v>
      </c>
    </row>
    <row r="29" spans="1:15" x14ac:dyDescent="0.25">
      <c r="A29" s="10" t="s">
        <v>285</v>
      </c>
      <c r="B29" s="10" t="s">
        <v>272</v>
      </c>
      <c r="C29" s="10" t="s">
        <v>200</v>
      </c>
      <c r="D29" s="8">
        <v>75015</v>
      </c>
      <c r="E29" t="s">
        <v>504</v>
      </c>
      <c r="F29">
        <f t="shared" si="2"/>
        <v>75</v>
      </c>
      <c r="G29" t="str">
        <f>IF(H29="France",VLOOKUP(F29,Dpt,2,FALSE),H29)</f>
        <v>PARIS</v>
      </c>
      <c r="H29" t="s">
        <v>456</v>
      </c>
      <c r="I29" t="str">
        <f ca="1">IF(K29="","",VLOOKUP(J29,catage,2))</f>
        <v>adultes +</v>
      </c>
      <c r="J29">
        <f t="shared" ca="1" si="0"/>
        <v>53</v>
      </c>
      <c r="K29" s="1">
        <v>22774</v>
      </c>
      <c r="L29" s="1" t="str">
        <f t="shared" si="1"/>
        <v>COURS CO</v>
      </c>
      <c r="M29" t="s">
        <v>458</v>
      </c>
      <c r="N29" t="s">
        <v>465</v>
      </c>
      <c r="O29" s="5" t="s">
        <v>314</v>
      </c>
    </row>
    <row r="30" spans="1:15" x14ac:dyDescent="0.25">
      <c r="A30" s="10" t="s">
        <v>284</v>
      </c>
      <c r="B30" s="10" t="s">
        <v>202</v>
      </c>
      <c r="C30" s="10" t="s">
        <v>203</v>
      </c>
      <c r="D30" s="8">
        <v>38340</v>
      </c>
      <c r="E30" t="s">
        <v>635</v>
      </c>
      <c r="F30">
        <f t="shared" si="2"/>
        <v>38</v>
      </c>
      <c r="G30" t="str">
        <f>IF(H30="France",VLOOKUP(F30,Dpt,2,FALSE),H30)</f>
        <v>REGION</v>
      </c>
      <c r="H30" t="s">
        <v>456</v>
      </c>
      <c r="I30" t="str">
        <f ca="1">IF(K30="","",VLOOKUP(J30,catage,2))</f>
        <v>adultes +</v>
      </c>
      <c r="J30">
        <f t="shared" ca="1" si="0"/>
        <v>53</v>
      </c>
      <c r="K30" s="1">
        <v>22899</v>
      </c>
      <c r="L30" s="1" t="str">
        <f t="shared" si="1"/>
        <v>COURS CO</v>
      </c>
      <c r="M30" t="s">
        <v>458</v>
      </c>
      <c r="N30" t="s">
        <v>472</v>
      </c>
      <c r="O30" s="5" t="s">
        <v>626</v>
      </c>
    </row>
    <row r="31" spans="1:15" x14ac:dyDescent="0.25">
      <c r="A31" s="10" t="s">
        <v>287</v>
      </c>
      <c r="B31" s="10" t="s">
        <v>234</v>
      </c>
      <c r="C31" s="10" t="s">
        <v>286</v>
      </c>
      <c r="D31" s="8">
        <v>44000</v>
      </c>
      <c r="E31" t="s">
        <v>455</v>
      </c>
      <c r="F31">
        <f t="shared" si="2"/>
        <v>44</v>
      </c>
      <c r="G31" t="str">
        <f>IF(H31="France",VLOOKUP(F31,Dpt,2,FALSE),H31)</f>
        <v>PAYS DE LOIRE</v>
      </c>
      <c r="H31" t="s">
        <v>456</v>
      </c>
      <c r="I31" t="str">
        <f ca="1">IF(K31="","",VLOOKUP(J31,catage,2))</f>
        <v>adultes +</v>
      </c>
      <c r="J31">
        <f t="shared" ca="1" si="0"/>
        <v>52</v>
      </c>
      <c r="K31" s="1">
        <v>23032</v>
      </c>
      <c r="L31" s="1" t="str">
        <f t="shared" si="1"/>
        <v>PLEIN STAGE</v>
      </c>
      <c r="M31" t="s">
        <v>523</v>
      </c>
      <c r="O31" s="5" t="s">
        <v>708</v>
      </c>
    </row>
    <row r="32" spans="1:15" x14ac:dyDescent="0.25">
      <c r="A32" s="10" t="s">
        <v>184</v>
      </c>
      <c r="B32" s="10" t="s">
        <v>185</v>
      </c>
      <c r="C32" s="10" t="s">
        <v>183</v>
      </c>
      <c r="D32" s="8">
        <v>60100</v>
      </c>
      <c r="E32" t="s">
        <v>669</v>
      </c>
      <c r="F32" t="str">
        <f t="shared" si="2"/>
        <v>Italie</v>
      </c>
      <c r="G32" t="str">
        <f>IF(H32="France",VLOOKUP(F32,Dpt,2,FALSE),H32)</f>
        <v>Italie</v>
      </c>
      <c r="H32" t="s">
        <v>542</v>
      </c>
      <c r="I32" t="str">
        <f ca="1">IF(K32="","",VLOOKUP(J32,catage,2))</f>
        <v>adultes +</v>
      </c>
      <c r="J32">
        <f t="shared" ca="1" si="0"/>
        <v>52</v>
      </c>
      <c r="K32" s="1">
        <v>23146</v>
      </c>
      <c r="L32" s="1" t="str">
        <f t="shared" si="1"/>
        <v>COURS CO</v>
      </c>
      <c r="M32" t="s">
        <v>458</v>
      </c>
      <c r="N32" t="s">
        <v>532</v>
      </c>
      <c r="O32" s="5" t="s">
        <v>648</v>
      </c>
    </row>
    <row r="33" spans="1:15" x14ac:dyDescent="0.25">
      <c r="A33" s="10" t="s">
        <v>285</v>
      </c>
      <c r="B33" s="10" t="s">
        <v>272</v>
      </c>
      <c r="C33" s="10" t="s">
        <v>200</v>
      </c>
      <c r="D33" s="8">
        <v>18300</v>
      </c>
      <c r="E33" t="s">
        <v>485</v>
      </c>
      <c r="F33">
        <f t="shared" si="2"/>
        <v>18</v>
      </c>
      <c r="G33" t="str">
        <f>IF(H33="France",VLOOKUP(F33,Dpt,2,FALSE),H33)</f>
        <v>REGION</v>
      </c>
      <c r="H33" t="s">
        <v>456</v>
      </c>
      <c r="I33" t="str">
        <f ca="1">IF(K33="","",VLOOKUP(J33,catage,2))</f>
        <v>adultes +</v>
      </c>
      <c r="J33">
        <f t="shared" ca="1" si="0"/>
        <v>52</v>
      </c>
      <c r="K33" s="1">
        <v>23230</v>
      </c>
      <c r="L33" s="1" t="str">
        <f t="shared" si="1"/>
        <v>COURS CO</v>
      </c>
      <c r="M33" t="s">
        <v>458</v>
      </c>
      <c r="N33" t="s">
        <v>465</v>
      </c>
      <c r="O33" s="5" t="s">
        <v>464</v>
      </c>
    </row>
    <row r="34" spans="1:15" x14ac:dyDescent="0.25">
      <c r="A34" s="10" t="s">
        <v>190</v>
      </c>
      <c r="B34" s="10" t="s">
        <v>259</v>
      </c>
      <c r="C34" s="10" t="s">
        <v>257</v>
      </c>
      <c r="D34" s="8">
        <v>29120</v>
      </c>
      <c r="E34" t="s">
        <v>582</v>
      </c>
      <c r="F34">
        <f t="shared" si="2"/>
        <v>29</v>
      </c>
      <c r="G34" t="str">
        <f>IF(H34="France",VLOOKUP(F34,Dpt,2,FALSE),H34)</f>
        <v>BRETAGNE</v>
      </c>
      <c r="H34" t="s">
        <v>456</v>
      </c>
      <c r="I34" t="str">
        <f ca="1">IF(K34="","",VLOOKUP(J34,catage,2))</f>
        <v>adultes +</v>
      </c>
      <c r="J34">
        <f t="shared" ca="1" si="0"/>
        <v>52</v>
      </c>
      <c r="K34" s="1">
        <v>23330</v>
      </c>
      <c r="L34" s="1" t="str">
        <f t="shared" si="1"/>
        <v>COURS CO</v>
      </c>
      <c r="M34" t="s">
        <v>458</v>
      </c>
      <c r="N34" t="s">
        <v>535</v>
      </c>
      <c r="O34" s="5" t="s">
        <v>4</v>
      </c>
    </row>
    <row r="35" spans="1:15" x14ac:dyDescent="0.25">
      <c r="A35" s="10" t="s">
        <v>285</v>
      </c>
      <c r="B35" s="10" t="s">
        <v>272</v>
      </c>
      <c r="C35" s="10" t="s">
        <v>200</v>
      </c>
      <c r="D35" s="8">
        <v>44000</v>
      </c>
      <c r="E35" t="s">
        <v>455</v>
      </c>
      <c r="F35">
        <f t="shared" si="2"/>
        <v>44</v>
      </c>
      <c r="G35" t="str">
        <f>IF(H35="France",VLOOKUP(F35,Dpt,2,FALSE),H35)</f>
        <v>PAYS DE LOIRE</v>
      </c>
      <c r="H35" t="s">
        <v>456</v>
      </c>
      <c r="I35" t="str">
        <f ca="1">IF(K35="","",VLOOKUP(J35,catage,2))</f>
        <v>adultes +</v>
      </c>
      <c r="J35">
        <f t="shared" ca="1" si="0"/>
        <v>52</v>
      </c>
      <c r="K35" s="1">
        <v>23336</v>
      </c>
      <c r="L35" s="1" t="str">
        <f t="shared" si="1"/>
        <v>PLEIN STAGE</v>
      </c>
      <c r="M35" t="s">
        <v>523</v>
      </c>
      <c r="O35" s="5" t="s">
        <v>708</v>
      </c>
    </row>
    <row r="36" spans="1:15" x14ac:dyDescent="0.25">
      <c r="A36" s="10" t="s">
        <v>278</v>
      </c>
      <c r="B36" s="10" t="s">
        <v>269</v>
      </c>
      <c r="C36" s="10" t="s">
        <v>216</v>
      </c>
      <c r="D36" s="8">
        <v>75010</v>
      </c>
      <c r="E36" t="s">
        <v>504</v>
      </c>
      <c r="F36">
        <f t="shared" si="2"/>
        <v>75</v>
      </c>
      <c r="G36" t="str">
        <f>IF(H36="France",VLOOKUP(F36,Dpt,2,FALSE),H36)</f>
        <v>PARIS</v>
      </c>
      <c r="H36" t="s">
        <v>456</v>
      </c>
      <c r="I36" t="str">
        <f ca="1">IF(K36="","",VLOOKUP(J36,catage,2))</f>
        <v>adultes +</v>
      </c>
      <c r="J36">
        <f t="shared" ca="1" si="0"/>
        <v>52</v>
      </c>
      <c r="K36" s="1">
        <v>23360</v>
      </c>
      <c r="L36" s="1" t="str">
        <f t="shared" si="1"/>
        <v>MINI STAGE</v>
      </c>
      <c r="M36" t="s">
        <v>467</v>
      </c>
      <c r="N36" t="s">
        <v>532</v>
      </c>
      <c r="O36" s="5" t="s">
        <v>630</v>
      </c>
    </row>
    <row r="37" spans="1:15" x14ac:dyDescent="0.25">
      <c r="A37" s="10" t="s">
        <v>238</v>
      </c>
      <c r="B37" s="10" t="s">
        <v>187</v>
      </c>
      <c r="C37" s="10" t="s">
        <v>183</v>
      </c>
      <c r="D37" s="8">
        <v>13310</v>
      </c>
      <c r="E37" t="s">
        <v>547</v>
      </c>
      <c r="F37">
        <f t="shared" si="2"/>
        <v>13</v>
      </c>
      <c r="G37" t="str">
        <f>IF(H37="France",VLOOKUP(F37,Dpt,2,FALSE),H37)</f>
        <v>REGION</v>
      </c>
      <c r="H37" t="s">
        <v>456</v>
      </c>
      <c r="I37" t="str">
        <f ca="1">IF(K37="","",VLOOKUP(J37,catage,2))</f>
        <v>adultes +</v>
      </c>
      <c r="J37">
        <f t="shared" ca="1" si="0"/>
        <v>51</v>
      </c>
      <c r="K37" s="1">
        <v>23524</v>
      </c>
      <c r="L37" s="1" t="str">
        <f t="shared" si="1"/>
        <v>COURS CO</v>
      </c>
      <c r="M37" t="s">
        <v>458</v>
      </c>
      <c r="N37" t="s">
        <v>465</v>
      </c>
      <c r="O37" s="5" t="s">
        <v>541</v>
      </c>
    </row>
    <row r="38" spans="1:15" x14ac:dyDescent="0.25">
      <c r="A38" s="10" t="s">
        <v>190</v>
      </c>
      <c r="B38" s="10" t="s">
        <v>259</v>
      </c>
      <c r="C38" s="10" t="s">
        <v>257</v>
      </c>
      <c r="D38" s="8">
        <v>44470</v>
      </c>
      <c r="E38" t="s">
        <v>515</v>
      </c>
      <c r="F38">
        <f t="shared" si="2"/>
        <v>44</v>
      </c>
      <c r="G38" t="str">
        <f>IF(H38="France",VLOOKUP(F38,Dpt,2,FALSE),H38)</f>
        <v>PAYS DE LOIRE</v>
      </c>
      <c r="H38" t="s">
        <v>456</v>
      </c>
      <c r="I38" t="str">
        <f ca="1">IF(K38="","",VLOOKUP(J38,catage,2))</f>
        <v>adultes +</v>
      </c>
      <c r="J38">
        <f t="shared" ca="1" si="0"/>
        <v>51</v>
      </c>
      <c r="K38" s="1">
        <v>23627</v>
      </c>
      <c r="L38" s="1" t="str">
        <f t="shared" si="1"/>
        <v>MINI STAGE</v>
      </c>
      <c r="M38" t="s">
        <v>467</v>
      </c>
      <c r="N38" t="s">
        <v>475</v>
      </c>
      <c r="O38" s="5" t="s">
        <v>516</v>
      </c>
    </row>
    <row r="39" spans="1:15" x14ac:dyDescent="0.25">
      <c r="A39" s="10" t="s">
        <v>222</v>
      </c>
      <c r="B39" s="10" t="s">
        <v>215</v>
      </c>
      <c r="C39" s="10" t="s">
        <v>221</v>
      </c>
      <c r="D39" s="8">
        <v>68161</v>
      </c>
      <c r="E39" t="s">
        <v>329</v>
      </c>
      <c r="F39" t="str">
        <f t="shared" si="2"/>
        <v>Allemagne</v>
      </c>
      <c r="G39" t="str">
        <f>IF(H39="France",VLOOKUP(F39,Dpt,2,FALSE),H39)</f>
        <v>Allemagne</v>
      </c>
      <c r="H39" t="s">
        <v>538</v>
      </c>
      <c r="I39" t="str">
        <f ca="1">IF(K39="","",VLOOKUP(J39,catage,2))</f>
        <v>adultes +</v>
      </c>
      <c r="J39">
        <f t="shared" ca="1" si="0"/>
        <v>50</v>
      </c>
      <c r="K39" s="1">
        <v>23784</v>
      </c>
      <c r="L39" s="1" t="str">
        <f t="shared" si="1"/>
        <v>COURS CO</v>
      </c>
      <c r="M39" t="s">
        <v>458</v>
      </c>
      <c r="O39" s="5" t="s">
        <v>4</v>
      </c>
    </row>
    <row r="40" spans="1:15" x14ac:dyDescent="0.25">
      <c r="A40" s="10" t="s">
        <v>302</v>
      </c>
      <c r="B40" s="10" t="s">
        <v>205</v>
      </c>
      <c r="C40" s="10" t="s">
        <v>301</v>
      </c>
      <c r="D40" s="8">
        <v>75007</v>
      </c>
      <c r="E40" t="s">
        <v>504</v>
      </c>
      <c r="F40">
        <f t="shared" si="2"/>
        <v>75</v>
      </c>
      <c r="G40" t="str">
        <f>IF(H40="France",VLOOKUP(F40,Dpt,2,FALSE),H40)</f>
        <v>PARIS</v>
      </c>
      <c r="H40" t="s">
        <v>456</v>
      </c>
      <c r="I40" t="str">
        <f ca="1">IF(K40="","",VLOOKUP(J40,catage,2))</f>
        <v>adultes</v>
      </c>
      <c r="J40">
        <f t="shared" ca="1" si="0"/>
        <v>49</v>
      </c>
      <c r="K40" s="1">
        <v>24173</v>
      </c>
      <c r="L40" s="1" t="str">
        <f t="shared" si="1"/>
        <v>MINI STAGE</v>
      </c>
      <c r="M40" t="s">
        <v>467</v>
      </c>
      <c r="N40" t="s">
        <v>472</v>
      </c>
      <c r="O40" s="5" t="s">
        <v>648</v>
      </c>
    </row>
    <row r="41" spans="1:15" x14ac:dyDescent="0.25">
      <c r="A41" s="10" t="s">
        <v>271</v>
      </c>
      <c r="B41" s="10" t="s">
        <v>195</v>
      </c>
      <c r="C41" s="10" t="s">
        <v>270</v>
      </c>
      <c r="D41" s="9">
        <v>74490</v>
      </c>
      <c r="E41" s="2" t="s">
        <v>479</v>
      </c>
      <c r="F41">
        <f t="shared" si="2"/>
        <v>74</v>
      </c>
      <c r="G41" t="str">
        <f>IF(H41="France",VLOOKUP(F41,Dpt,2,FALSE),H41)</f>
        <v>REGION</v>
      </c>
      <c r="H41" s="2" t="s">
        <v>456</v>
      </c>
      <c r="I41" s="2" t="str">
        <f ca="1">IF(K41="","",VLOOKUP(J41,catage,2))</f>
        <v>adultes</v>
      </c>
      <c r="J41">
        <f t="shared" ca="1" si="0"/>
        <v>49</v>
      </c>
      <c r="K41" s="3">
        <v>24249</v>
      </c>
      <c r="L41" s="1" t="str">
        <f t="shared" si="1"/>
        <v>COURS CO</v>
      </c>
      <c r="M41" s="2" t="s">
        <v>458</v>
      </c>
      <c r="N41" s="2" t="s">
        <v>465</v>
      </c>
      <c r="O41" s="6" t="s">
        <v>464</v>
      </c>
    </row>
    <row r="42" spans="1:15" x14ac:dyDescent="0.25">
      <c r="A42" s="10" t="s">
        <v>284</v>
      </c>
      <c r="B42" s="10" t="s">
        <v>202</v>
      </c>
      <c r="C42" s="10" t="s">
        <v>203</v>
      </c>
      <c r="D42" s="8">
        <v>29100</v>
      </c>
      <c r="E42" t="s">
        <v>645</v>
      </c>
      <c r="F42">
        <f t="shared" si="2"/>
        <v>29</v>
      </c>
      <c r="G42" t="str">
        <f>IF(H42="France",VLOOKUP(F42,Dpt,2,FALSE),H42)</f>
        <v>BRETAGNE</v>
      </c>
      <c r="H42" t="s">
        <v>456</v>
      </c>
      <c r="I42" t="str">
        <f ca="1">IF(K42="","",VLOOKUP(J42,catage,2))</f>
        <v>adultes</v>
      </c>
      <c r="J42">
        <f t="shared" ca="1" si="0"/>
        <v>49</v>
      </c>
      <c r="K42" s="1">
        <v>24295</v>
      </c>
      <c r="L42" s="1" t="str">
        <f t="shared" si="1"/>
        <v>COURS CO</v>
      </c>
      <c r="M42" t="s">
        <v>458</v>
      </c>
      <c r="N42" t="s">
        <v>532</v>
      </c>
      <c r="O42" s="5" t="s">
        <v>641</v>
      </c>
    </row>
    <row r="43" spans="1:15" x14ac:dyDescent="0.25">
      <c r="A43" s="10" t="s">
        <v>190</v>
      </c>
      <c r="B43" s="10" t="s">
        <v>258</v>
      </c>
      <c r="C43" s="10" t="s">
        <v>257</v>
      </c>
      <c r="D43" s="8">
        <v>38950</v>
      </c>
      <c r="E43" t="s">
        <v>478</v>
      </c>
      <c r="F43">
        <f t="shared" si="2"/>
        <v>38</v>
      </c>
      <c r="G43" t="str">
        <f>IF(H43="France",VLOOKUP(F43,Dpt,2,FALSE),H43)</f>
        <v>REGION</v>
      </c>
      <c r="H43" t="s">
        <v>456</v>
      </c>
      <c r="I43" t="str">
        <f ca="1">IF(K43="","",VLOOKUP(J43,catage,2))</f>
        <v>adultes</v>
      </c>
      <c r="J43">
        <f t="shared" ca="1" si="0"/>
        <v>49</v>
      </c>
      <c r="K43" s="1">
        <v>24339</v>
      </c>
      <c r="L43" s="1" t="str">
        <f t="shared" si="1"/>
        <v>MINI STAGE</v>
      </c>
      <c r="M43" t="s">
        <v>467</v>
      </c>
      <c r="N43" t="s">
        <v>465</v>
      </c>
      <c r="O43" s="5" t="s">
        <v>464</v>
      </c>
    </row>
    <row r="44" spans="1:15" x14ac:dyDescent="0.25">
      <c r="A44" s="10" t="s">
        <v>282</v>
      </c>
      <c r="B44" s="10" t="s">
        <v>233</v>
      </c>
      <c r="C44" s="10" t="s">
        <v>255</v>
      </c>
      <c r="D44" s="8">
        <v>29900</v>
      </c>
      <c r="E44" t="s">
        <v>672</v>
      </c>
      <c r="F44">
        <f t="shared" si="2"/>
        <v>29</v>
      </c>
      <c r="G44" t="str">
        <f>IF(H44="France",VLOOKUP(F44,Dpt,2,FALSE),H44)</f>
        <v>BRETAGNE</v>
      </c>
      <c r="H44" t="s">
        <v>456</v>
      </c>
      <c r="I44" t="str">
        <f ca="1">IF(K44="","",VLOOKUP(J44,catage,2))</f>
        <v>adultes</v>
      </c>
      <c r="J44">
        <f t="shared" ca="1" si="0"/>
        <v>48</v>
      </c>
      <c r="K44" s="1">
        <v>24749</v>
      </c>
      <c r="L44" s="1" t="str">
        <f t="shared" si="1"/>
        <v>MINI STAGE</v>
      </c>
      <c r="M44" t="s">
        <v>467</v>
      </c>
      <c r="O44" s="5" t="s">
        <v>326</v>
      </c>
    </row>
    <row r="45" spans="1:15" x14ac:dyDescent="0.25">
      <c r="A45" s="10" t="s">
        <v>260</v>
      </c>
      <c r="B45" s="10" t="s">
        <v>225</v>
      </c>
      <c r="C45" s="10" t="s">
        <v>257</v>
      </c>
      <c r="D45" s="8">
        <v>44470</v>
      </c>
      <c r="E45" t="s">
        <v>515</v>
      </c>
      <c r="F45">
        <f t="shared" si="2"/>
        <v>44</v>
      </c>
      <c r="G45" t="str">
        <f>IF(H45="France",VLOOKUP(F45,Dpt,2,FALSE),H45)</f>
        <v>PAYS DE LOIRE</v>
      </c>
      <c r="H45" t="s">
        <v>456</v>
      </c>
      <c r="I45" t="str">
        <f ca="1">IF(K45="","",VLOOKUP(J45,catage,2))</f>
        <v>adultes</v>
      </c>
      <c r="J45">
        <f t="shared" ca="1" si="0"/>
        <v>47</v>
      </c>
      <c r="K45" s="1">
        <v>24833</v>
      </c>
      <c r="L45" s="1" t="str">
        <f t="shared" si="1"/>
        <v>MINI STAGE</v>
      </c>
      <c r="M45" t="s">
        <v>467</v>
      </c>
      <c r="N45" t="s">
        <v>469</v>
      </c>
      <c r="O45" s="5" t="s">
        <v>470</v>
      </c>
    </row>
    <row r="46" spans="1:15" x14ac:dyDescent="0.25">
      <c r="A46" s="10" t="s">
        <v>279</v>
      </c>
      <c r="B46" s="10" t="s">
        <v>205</v>
      </c>
      <c r="C46" s="10" t="s">
        <v>183</v>
      </c>
      <c r="D46" s="8">
        <v>92000</v>
      </c>
      <c r="E46" t="s">
        <v>510</v>
      </c>
      <c r="F46">
        <f t="shared" si="2"/>
        <v>92</v>
      </c>
      <c r="G46" t="str">
        <f>IF(H46="France",VLOOKUP(F46,Dpt,2,FALSE),H46)</f>
        <v>ILE DE France</v>
      </c>
      <c r="H46" t="s">
        <v>456</v>
      </c>
      <c r="I46" t="str">
        <f ca="1">IF(K46="","",VLOOKUP(J46,catage,2))</f>
        <v>adultes</v>
      </c>
      <c r="J46">
        <f t="shared" ca="1" si="0"/>
        <v>46</v>
      </c>
      <c r="K46" s="1">
        <v>25445</v>
      </c>
      <c r="L46" s="1" t="str">
        <f t="shared" si="1"/>
        <v>MINI STAGE</v>
      </c>
      <c r="M46" t="s">
        <v>467</v>
      </c>
      <c r="N46" t="s">
        <v>472</v>
      </c>
      <c r="O46" s="5" t="s">
        <v>464</v>
      </c>
    </row>
    <row r="47" spans="1:15" x14ac:dyDescent="0.25">
      <c r="A47" s="10" t="s">
        <v>192</v>
      </c>
      <c r="B47" s="10" t="s">
        <v>196</v>
      </c>
      <c r="C47" s="10" t="s">
        <v>183</v>
      </c>
      <c r="D47" s="8">
        <v>13100</v>
      </c>
      <c r="E47" t="s">
        <v>612</v>
      </c>
      <c r="F47">
        <f t="shared" si="2"/>
        <v>13</v>
      </c>
      <c r="G47" t="str">
        <f>IF(H47="France",VLOOKUP(F47,Dpt,2,FALSE),H47)</f>
        <v>REGION</v>
      </c>
      <c r="H47" t="s">
        <v>456</v>
      </c>
      <c r="I47" t="str">
        <f ca="1">IF(K47="","",VLOOKUP(J47,catage,2))</f>
        <v>adultes</v>
      </c>
      <c r="J47">
        <f t="shared" ca="1" si="0"/>
        <v>46</v>
      </c>
      <c r="K47" s="1">
        <v>25460</v>
      </c>
      <c r="L47" s="1" t="str">
        <f t="shared" si="1"/>
        <v>COURS CO</v>
      </c>
      <c r="M47" t="s">
        <v>458</v>
      </c>
      <c r="N47" t="s">
        <v>532</v>
      </c>
      <c r="O47" s="5" t="s">
        <v>613</v>
      </c>
    </row>
    <row r="48" spans="1:15" x14ac:dyDescent="0.25">
      <c r="A48" s="10" t="s">
        <v>190</v>
      </c>
      <c r="B48" s="10" t="s">
        <v>225</v>
      </c>
      <c r="C48" s="10" t="s">
        <v>257</v>
      </c>
      <c r="D48" s="8">
        <v>35340</v>
      </c>
      <c r="E48" t="s">
        <v>54</v>
      </c>
      <c r="F48">
        <f t="shared" si="2"/>
        <v>35</v>
      </c>
      <c r="G48" t="str">
        <f>IF(H48="France",VLOOKUP(F48,Dpt,2,FALSE),H48)</f>
        <v>BRETAGNE</v>
      </c>
      <c r="H48" t="s">
        <v>456</v>
      </c>
      <c r="I48" t="str">
        <f ca="1">IF(K48="","",VLOOKUP(J48,catage,2))</f>
        <v>adultes</v>
      </c>
      <c r="J48">
        <f t="shared" ca="1" si="0"/>
        <v>46</v>
      </c>
      <c r="K48" s="1">
        <v>25474</v>
      </c>
      <c r="L48" s="1" t="str">
        <f t="shared" si="1"/>
        <v>MINI STAGE</v>
      </c>
      <c r="M48" t="s">
        <v>467</v>
      </c>
      <c r="N48" t="s">
        <v>465</v>
      </c>
      <c r="O48" s="5" t="s">
        <v>708</v>
      </c>
    </row>
    <row r="49" spans="1:15" x14ac:dyDescent="0.25">
      <c r="A49" s="10" t="s">
        <v>190</v>
      </c>
      <c r="B49" s="10" t="s">
        <v>188</v>
      </c>
      <c r="C49" s="10" t="s">
        <v>216</v>
      </c>
      <c r="D49" s="8">
        <v>75011</v>
      </c>
      <c r="E49" t="s">
        <v>504</v>
      </c>
      <c r="F49">
        <f t="shared" si="2"/>
        <v>75</v>
      </c>
      <c r="G49" t="str">
        <f>IF(H49="France",VLOOKUP(F49,Dpt,2,FALSE),H49)</f>
        <v>PARIS</v>
      </c>
      <c r="H49" t="s">
        <v>456</v>
      </c>
      <c r="I49" t="str">
        <f ca="1">IF(K49="","",VLOOKUP(J49,catage,2))</f>
        <v>adultes</v>
      </c>
      <c r="J49">
        <f t="shared" ca="1" si="0"/>
        <v>46</v>
      </c>
      <c r="K49" s="1">
        <v>25518</v>
      </c>
      <c r="L49" s="1" t="str">
        <f t="shared" si="1"/>
        <v>COURS CO</v>
      </c>
      <c r="M49" t="s">
        <v>458</v>
      </c>
      <c r="N49" t="s">
        <v>472</v>
      </c>
      <c r="O49" s="5" t="s">
        <v>630</v>
      </c>
    </row>
    <row r="50" spans="1:15" x14ac:dyDescent="0.25">
      <c r="A50" s="10" t="s">
        <v>210</v>
      </c>
      <c r="B50" s="10" t="s">
        <v>186</v>
      </c>
      <c r="C50" s="10" t="s">
        <v>209</v>
      </c>
      <c r="D50" s="8">
        <v>74940</v>
      </c>
      <c r="E50" t="s">
        <v>32</v>
      </c>
      <c r="F50">
        <f t="shared" si="2"/>
        <v>74</v>
      </c>
      <c r="G50" t="str">
        <f>IF(H50="France",VLOOKUP(F50,Dpt,2,FALSE),H50)</f>
        <v>REGION</v>
      </c>
      <c r="H50" t="s">
        <v>456</v>
      </c>
      <c r="I50" t="str">
        <f ca="1">IF(K50="","",VLOOKUP(J50,catage,2))</f>
        <v>adultes</v>
      </c>
      <c r="J50">
        <f t="shared" ca="1" si="0"/>
        <v>45</v>
      </c>
      <c r="K50" s="1">
        <v>25670</v>
      </c>
      <c r="L50" s="1" t="str">
        <f t="shared" si="1"/>
        <v>COURS CO</v>
      </c>
      <c r="M50" t="s">
        <v>458</v>
      </c>
      <c r="N50" t="s">
        <v>465</v>
      </c>
      <c r="O50" s="5" t="s">
        <v>31</v>
      </c>
    </row>
    <row r="51" spans="1:15" x14ac:dyDescent="0.25">
      <c r="A51" s="10" t="s">
        <v>248</v>
      </c>
      <c r="B51" s="10" t="s">
        <v>249</v>
      </c>
      <c r="C51" s="10" t="s">
        <v>231</v>
      </c>
      <c r="D51" s="8">
        <v>29510</v>
      </c>
      <c r="E51" t="s">
        <v>670</v>
      </c>
      <c r="F51">
        <f t="shared" si="2"/>
        <v>29</v>
      </c>
      <c r="G51" t="str">
        <f>IF(H51="France",VLOOKUP(F51,Dpt,2,FALSE),H51)</f>
        <v>BRETAGNE</v>
      </c>
      <c r="H51" t="s">
        <v>456</v>
      </c>
      <c r="I51" t="str">
        <f ca="1">IF(K51="","",VLOOKUP(J51,catage,2))</f>
        <v>adultes</v>
      </c>
      <c r="J51">
        <f t="shared" ca="1" si="0"/>
        <v>45</v>
      </c>
      <c r="K51" s="1">
        <v>25679</v>
      </c>
      <c r="L51" s="1" t="str">
        <f t="shared" si="1"/>
        <v>COURS CO</v>
      </c>
      <c r="M51" t="s">
        <v>458</v>
      </c>
      <c r="N51" t="s">
        <v>532</v>
      </c>
      <c r="O51" s="5" t="s">
        <v>648</v>
      </c>
    </row>
    <row r="52" spans="1:15" x14ac:dyDescent="0.25">
      <c r="A52" s="10" t="s">
        <v>184</v>
      </c>
      <c r="B52" s="10" t="s">
        <v>188</v>
      </c>
      <c r="C52" s="10" t="s">
        <v>183</v>
      </c>
      <c r="D52" s="8">
        <v>99510</v>
      </c>
      <c r="E52" t="s">
        <v>327</v>
      </c>
      <c r="F52" t="str">
        <f t="shared" si="2"/>
        <v>Allemagne</v>
      </c>
      <c r="G52" t="str">
        <f>IF(H52="France",VLOOKUP(F52,Dpt,2,FALSE),H52)</f>
        <v>Allemagne</v>
      </c>
      <c r="H52" t="s">
        <v>538</v>
      </c>
      <c r="I52" t="str">
        <f ca="1">IF(K52="","",VLOOKUP(J52,catage,2))</f>
        <v>adultes</v>
      </c>
      <c r="J52">
        <f t="shared" ca="1" si="0"/>
        <v>45</v>
      </c>
      <c r="K52" s="1">
        <v>25756</v>
      </c>
      <c r="L52" s="1" t="str">
        <f t="shared" si="1"/>
        <v>COURS CO</v>
      </c>
      <c r="M52" t="s">
        <v>458</v>
      </c>
      <c r="O52" s="5" t="s">
        <v>326</v>
      </c>
    </row>
    <row r="53" spans="1:15" x14ac:dyDescent="0.25">
      <c r="A53" s="10" t="s">
        <v>250</v>
      </c>
      <c r="B53" s="10" t="s">
        <v>251</v>
      </c>
      <c r="C53" s="10" t="s">
        <v>231</v>
      </c>
      <c r="D53" s="8">
        <v>29470</v>
      </c>
      <c r="E53" t="s">
        <v>28</v>
      </c>
      <c r="F53">
        <f t="shared" si="2"/>
        <v>29</v>
      </c>
      <c r="G53" t="str">
        <f>IF(H53="France",VLOOKUP(F53,Dpt,2,FALSE),H53)</f>
        <v>BRETAGNE</v>
      </c>
      <c r="H53" t="s">
        <v>456</v>
      </c>
      <c r="I53" t="str">
        <f ca="1">IF(K53="","",VLOOKUP(J53,catage,2))</f>
        <v>adultes</v>
      </c>
      <c r="J53">
        <f t="shared" ca="1" si="0"/>
        <v>45</v>
      </c>
      <c r="K53" s="1">
        <v>25780</v>
      </c>
      <c r="L53" s="1" t="str">
        <f t="shared" si="1"/>
        <v>COURS CO</v>
      </c>
      <c r="M53" t="s">
        <v>458</v>
      </c>
      <c r="O53" s="5" t="s">
        <v>25</v>
      </c>
    </row>
    <row r="54" spans="1:15" x14ac:dyDescent="0.25">
      <c r="A54" s="10" t="s">
        <v>279</v>
      </c>
      <c r="B54" s="10" t="s">
        <v>205</v>
      </c>
      <c r="C54" s="10" t="s">
        <v>183</v>
      </c>
      <c r="D54" s="8">
        <v>29000</v>
      </c>
      <c r="E54" t="s">
        <v>486</v>
      </c>
      <c r="F54">
        <f t="shared" si="2"/>
        <v>29</v>
      </c>
      <c r="G54" t="str">
        <f>IF(H54="France",VLOOKUP(F54,Dpt,2,FALSE),H54)</f>
        <v>BRETAGNE</v>
      </c>
      <c r="H54" t="s">
        <v>456</v>
      </c>
      <c r="I54" t="str">
        <f ca="1">IF(K54="","",VLOOKUP(J54,catage,2))</f>
        <v>adultes</v>
      </c>
      <c r="J54">
        <f t="shared" ca="1" si="0"/>
        <v>45</v>
      </c>
      <c r="K54" s="1">
        <v>25805</v>
      </c>
      <c r="L54" s="1" t="str">
        <f t="shared" si="1"/>
        <v>MINI STAGE</v>
      </c>
      <c r="M54" t="s">
        <v>467</v>
      </c>
      <c r="N54" t="s">
        <v>472</v>
      </c>
      <c r="O54" s="5" t="s">
        <v>717</v>
      </c>
    </row>
    <row r="55" spans="1:15" x14ac:dyDescent="0.25">
      <c r="A55" s="10" t="s">
        <v>280</v>
      </c>
      <c r="B55" s="10" t="s">
        <v>272</v>
      </c>
      <c r="C55" s="10" t="s">
        <v>183</v>
      </c>
      <c r="D55" s="8">
        <v>75015</v>
      </c>
      <c r="E55" t="s">
        <v>504</v>
      </c>
      <c r="F55">
        <f t="shared" si="2"/>
        <v>75</v>
      </c>
      <c r="G55" t="str">
        <f>IF(H55="France",VLOOKUP(F55,Dpt,2,FALSE),H55)</f>
        <v>PARIS</v>
      </c>
      <c r="H55" t="s">
        <v>456</v>
      </c>
      <c r="I55" t="str">
        <f ca="1">IF(K55="","",VLOOKUP(J55,catage,2))</f>
        <v>adultes</v>
      </c>
      <c r="J55">
        <f t="shared" ca="1" si="0"/>
        <v>44</v>
      </c>
      <c r="K55" s="1">
        <v>25989</v>
      </c>
      <c r="L55" s="1" t="str">
        <f t="shared" si="1"/>
        <v>COURS CO</v>
      </c>
      <c r="M55" t="s">
        <v>458</v>
      </c>
      <c r="N55" t="s">
        <v>465</v>
      </c>
      <c r="O55" s="5" t="s">
        <v>31</v>
      </c>
    </row>
    <row r="56" spans="1:15" x14ac:dyDescent="0.25">
      <c r="A56" s="10" t="s">
        <v>248</v>
      </c>
      <c r="B56" s="10" t="s">
        <v>220</v>
      </c>
      <c r="C56" s="10" t="s">
        <v>203</v>
      </c>
      <c r="D56" s="8">
        <v>29120</v>
      </c>
      <c r="E56" t="s">
        <v>502</v>
      </c>
      <c r="F56">
        <f t="shared" si="2"/>
        <v>29</v>
      </c>
      <c r="G56" t="str">
        <f>IF(H56="France",VLOOKUP(F56,Dpt,2,FALSE),H56)</f>
        <v>BRETAGNE</v>
      </c>
      <c r="H56" t="s">
        <v>456</v>
      </c>
      <c r="I56" t="str">
        <f ca="1">IF(K56="","",VLOOKUP(J56,catage,2))</f>
        <v>adultes</v>
      </c>
      <c r="J56">
        <f t="shared" ca="1" si="0"/>
        <v>44</v>
      </c>
      <c r="K56" s="1">
        <v>26060</v>
      </c>
      <c r="L56" s="1" t="str">
        <f t="shared" si="1"/>
        <v>ASSO</v>
      </c>
      <c r="M56" t="s">
        <v>434</v>
      </c>
      <c r="O56" s="5" t="s">
        <v>606</v>
      </c>
    </row>
    <row r="57" spans="1:15" x14ac:dyDescent="0.25">
      <c r="A57" s="10" t="s">
        <v>246</v>
      </c>
      <c r="B57" s="10" t="s">
        <v>241</v>
      </c>
      <c r="C57" s="10" t="s">
        <v>245</v>
      </c>
      <c r="D57" s="8">
        <v>75017</v>
      </c>
      <c r="E57" t="s">
        <v>504</v>
      </c>
      <c r="F57">
        <f t="shared" si="2"/>
        <v>75</v>
      </c>
      <c r="G57" t="str">
        <f>IF(H57="France",VLOOKUP(F57,Dpt,2,FALSE),H57)</f>
        <v>PARIS</v>
      </c>
      <c r="H57" t="s">
        <v>456</v>
      </c>
      <c r="I57" t="str">
        <f ca="1">IF(K57="","",VLOOKUP(J57,catage,2))</f>
        <v>adultes</v>
      </c>
      <c r="J57">
        <f t="shared" ca="1" si="0"/>
        <v>44</v>
      </c>
      <c r="K57" s="1">
        <v>26065</v>
      </c>
      <c r="L57" s="1" t="str">
        <f t="shared" si="1"/>
        <v>MINI STAGE</v>
      </c>
      <c r="M57" t="s">
        <v>467</v>
      </c>
      <c r="N57" t="s">
        <v>532</v>
      </c>
      <c r="O57" s="5" t="s">
        <v>630</v>
      </c>
    </row>
    <row r="58" spans="1:15" x14ac:dyDescent="0.25">
      <c r="A58" s="10" t="s">
        <v>271</v>
      </c>
      <c r="B58" s="10" t="s">
        <v>195</v>
      </c>
      <c r="C58" s="10" t="s">
        <v>270</v>
      </c>
      <c r="D58" s="8">
        <v>29170</v>
      </c>
      <c r="E58" t="s">
        <v>406</v>
      </c>
      <c r="F58">
        <f t="shared" si="2"/>
        <v>29</v>
      </c>
      <c r="G58" t="str">
        <f>IF(H58="France",VLOOKUP(F58,Dpt,2,FALSE),H58)</f>
        <v>BRETAGNE</v>
      </c>
      <c r="H58" t="s">
        <v>456</v>
      </c>
      <c r="I58" t="str">
        <f ca="1">IF(K58="","",VLOOKUP(J58,catage,2))</f>
        <v>adultes</v>
      </c>
      <c r="J58">
        <f t="shared" ca="1" si="0"/>
        <v>44</v>
      </c>
      <c r="K58" s="1">
        <v>26181</v>
      </c>
      <c r="L58" s="1" t="str">
        <f t="shared" si="1"/>
        <v>ASSO</v>
      </c>
      <c r="M58" t="s">
        <v>453</v>
      </c>
      <c r="O58" s="5" t="s">
        <v>648</v>
      </c>
    </row>
    <row r="59" spans="1:15" x14ac:dyDescent="0.25">
      <c r="A59" s="10" t="s">
        <v>291</v>
      </c>
      <c r="B59" s="10" t="s">
        <v>220</v>
      </c>
      <c r="C59" s="10" t="s">
        <v>290</v>
      </c>
      <c r="D59" s="8">
        <v>75017</v>
      </c>
      <c r="E59" t="s">
        <v>504</v>
      </c>
      <c r="F59">
        <f t="shared" si="2"/>
        <v>75</v>
      </c>
      <c r="G59" t="str">
        <f>IF(H59="France",VLOOKUP(F59,Dpt,2,FALSE),H59)</f>
        <v>PARIS</v>
      </c>
      <c r="H59" t="s">
        <v>456</v>
      </c>
      <c r="I59" t="str">
        <f ca="1">IF(K59="","",VLOOKUP(J59,catage,2))</f>
        <v>adultes</v>
      </c>
      <c r="J59">
        <f t="shared" ca="1" si="0"/>
        <v>44</v>
      </c>
      <c r="K59" s="1">
        <v>26265</v>
      </c>
      <c r="L59" s="1" t="str">
        <f t="shared" si="1"/>
        <v>MINI STAGE</v>
      </c>
      <c r="M59" t="s">
        <v>467</v>
      </c>
      <c r="N59" t="s">
        <v>532</v>
      </c>
      <c r="O59" s="5" t="s">
        <v>630</v>
      </c>
    </row>
    <row r="60" spans="1:15" x14ac:dyDescent="0.25">
      <c r="A60" s="10" t="s">
        <v>232</v>
      </c>
      <c r="B60" s="10" t="s">
        <v>211</v>
      </c>
      <c r="C60" s="10" t="s">
        <v>231</v>
      </c>
      <c r="D60" s="8">
        <v>29740</v>
      </c>
      <c r="E60" t="s">
        <v>526</v>
      </c>
      <c r="F60">
        <f t="shared" si="2"/>
        <v>29</v>
      </c>
      <c r="G60" t="str">
        <f>IF(H60="France",VLOOKUP(F60,Dpt,2,FALSE),H60)</f>
        <v>BRETAGNE</v>
      </c>
      <c r="H60" t="s">
        <v>456</v>
      </c>
      <c r="I60" t="str">
        <f ca="1">IF(K60="","",VLOOKUP(J60,catage,2))</f>
        <v>adultes</v>
      </c>
      <c r="J60">
        <f t="shared" ca="1" si="0"/>
        <v>43</v>
      </c>
      <c r="K60" s="1">
        <v>26295</v>
      </c>
      <c r="L60" s="1" t="str">
        <f t="shared" si="1"/>
        <v>COURS CO</v>
      </c>
      <c r="M60" t="s">
        <v>458</v>
      </c>
      <c r="N60" t="s">
        <v>475</v>
      </c>
      <c r="O60" s="5" t="s">
        <v>527</v>
      </c>
    </row>
    <row r="61" spans="1:15" x14ac:dyDescent="0.25">
      <c r="A61" s="10" t="s">
        <v>302</v>
      </c>
      <c r="B61" s="10" t="s">
        <v>205</v>
      </c>
      <c r="C61" s="10" t="s">
        <v>301</v>
      </c>
      <c r="D61" s="8">
        <v>92100</v>
      </c>
      <c r="E61" t="s">
        <v>510</v>
      </c>
      <c r="F61">
        <f t="shared" si="2"/>
        <v>92</v>
      </c>
      <c r="G61" t="str">
        <f>IF(H61="France",VLOOKUP(F61,Dpt,2,FALSE),H61)</f>
        <v>ILE DE France</v>
      </c>
      <c r="H61" t="s">
        <v>456</v>
      </c>
      <c r="I61" t="str">
        <f ca="1">IF(K61="","",VLOOKUP(J61,catage,2))</f>
        <v>adultes</v>
      </c>
      <c r="J61">
        <f t="shared" ca="1" si="0"/>
        <v>43</v>
      </c>
      <c r="K61" s="1">
        <v>26507</v>
      </c>
      <c r="L61" s="1" t="e">
        <f t="shared" si="1"/>
        <v>#N/A</v>
      </c>
    </row>
    <row r="62" spans="1:15" x14ac:dyDescent="0.25">
      <c r="A62" s="10" t="s">
        <v>226</v>
      </c>
      <c r="B62" s="10" t="s">
        <v>194</v>
      </c>
      <c r="C62" s="10" t="s">
        <v>203</v>
      </c>
      <c r="D62" s="8">
        <v>68161</v>
      </c>
      <c r="E62" t="s">
        <v>329</v>
      </c>
      <c r="F62" t="str">
        <f t="shared" si="2"/>
        <v>Allemagne</v>
      </c>
      <c r="G62" t="str">
        <f>IF(H62="France",VLOOKUP(F62,Dpt,2,FALSE),H62)</f>
        <v>Allemagne</v>
      </c>
      <c r="H62" t="s">
        <v>538</v>
      </c>
      <c r="I62" t="str">
        <f ca="1">IF(K62="","",VLOOKUP(J62,catage,2))</f>
        <v>adultes</v>
      </c>
      <c r="J62">
        <f t="shared" ca="1" si="0"/>
        <v>43</v>
      </c>
      <c r="K62" s="1">
        <v>26530</v>
      </c>
      <c r="L62" s="1" t="str">
        <f t="shared" si="1"/>
        <v>COURS CO</v>
      </c>
      <c r="M62" t="s">
        <v>458</v>
      </c>
      <c r="O62" s="5" t="s">
        <v>4</v>
      </c>
    </row>
    <row r="63" spans="1:15" x14ac:dyDescent="0.25">
      <c r="A63" s="10" t="s">
        <v>292</v>
      </c>
      <c r="B63" s="10" t="s">
        <v>289</v>
      </c>
      <c r="C63" s="10" t="s">
        <v>183</v>
      </c>
      <c r="D63" s="8">
        <v>29200</v>
      </c>
      <c r="E63" t="s">
        <v>520</v>
      </c>
      <c r="F63">
        <f t="shared" si="2"/>
        <v>29</v>
      </c>
      <c r="G63" t="str">
        <f>IF(H63="France",VLOOKUP(F63,Dpt,2,FALSE),H63)</f>
        <v>BRETAGNE</v>
      </c>
      <c r="H63" t="s">
        <v>456</v>
      </c>
      <c r="I63" t="str">
        <f ca="1">IF(K63="","",VLOOKUP(J63,catage,2))</f>
        <v>adultes</v>
      </c>
      <c r="J63">
        <f t="shared" ca="1" si="0"/>
        <v>43</v>
      </c>
      <c r="K63" s="1">
        <v>26572</v>
      </c>
      <c r="L63" s="1" t="str">
        <f t="shared" si="1"/>
        <v>MINI STAGE</v>
      </c>
      <c r="M63" t="s">
        <v>467</v>
      </c>
      <c r="N63" t="s">
        <v>472</v>
      </c>
      <c r="O63" s="5" t="s">
        <v>717</v>
      </c>
    </row>
    <row r="64" spans="1:15" x14ac:dyDescent="0.25">
      <c r="A64" s="10" t="s">
        <v>300</v>
      </c>
      <c r="B64" s="10" t="s">
        <v>254</v>
      </c>
      <c r="C64" s="10" t="s">
        <v>299</v>
      </c>
      <c r="D64" s="8">
        <v>92170</v>
      </c>
      <c r="E64" t="s">
        <v>639</v>
      </c>
      <c r="F64">
        <f t="shared" si="2"/>
        <v>92</v>
      </c>
      <c r="G64" t="str">
        <f>IF(H64="France",VLOOKUP(F64,Dpt,2,FALSE),H64)</f>
        <v>ILE DE France</v>
      </c>
      <c r="H64" t="s">
        <v>456</v>
      </c>
      <c r="I64" t="str">
        <f ca="1">IF(K64="","",VLOOKUP(J64,catage,2))</f>
        <v>adultes</v>
      </c>
      <c r="J64">
        <f t="shared" ca="1" si="0"/>
        <v>43</v>
      </c>
      <c r="K64" s="1">
        <v>26586</v>
      </c>
      <c r="L64" s="1" t="str">
        <f t="shared" si="1"/>
        <v>MINI STAGE</v>
      </c>
      <c r="M64" t="s">
        <v>467</v>
      </c>
      <c r="N64" t="s">
        <v>472</v>
      </c>
      <c r="O64" s="5" t="s">
        <v>717</v>
      </c>
    </row>
    <row r="65" spans="1:15" x14ac:dyDescent="0.25">
      <c r="A65" s="10" t="s">
        <v>207</v>
      </c>
      <c r="B65" s="10" t="s">
        <v>208</v>
      </c>
      <c r="C65" s="10" t="s">
        <v>206</v>
      </c>
      <c r="D65" s="8">
        <v>35000</v>
      </c>
      <c r="E65" t="s">
        <v>543</v>
      </c>
      <c r="F65">
        <f t="shared" si="2"/>
        <v>35</v>
      </c>
      <c r="G65" t="str">
        <f>IF(H65="France",VLOOKUP(F65,Dpt,2,FALSE),H65)</f>
        <v>BRETAGNE</v>
      </c>
      <c r="H65" t="s">
        <v>456</v>
      </c>
      <c r="I65" t="str">
        <f ca="1">IF(K65="","",VLOOKUP(J65,catage,2))</f>
        <v>adultes</v>
      </c>
      <c r="J65">
        <f t="shared" ca="1" si="0"/>
        <v>43</v>
      </c>
      <c r="K65" s="1">
        <v>26606</v>
      </c>
      <c r="L65" s="1" t="str">
        <f t="shared" si="1"/>
        <v>WEEK END</v>
      </c>
      <c r="M65" t="s">
        <v>570</v>
      </c>
      <c r="O65" s="5" t="s">
        <v>626</v>
      </c>
    </row>
    <row r="66" spans="1:15" x14ac:dyDescent="0.25">
      <c r="A66" s="10" t="s">
        <v>283</v>
      </c>
      <c r="B66" s="10" t="s">
        <v>223</v>
      </c>
      <c r="C66" s="10" t="s">
        <v>183</v>
      </c>
      <c r="D66" s="8">
        <v>3212</v>
      </c>
      <c r="E66" t="s">
        <v>689</v>
      </c>
      <c r="F66" t="str">
        <f t="shared" si="2"/>
        <v>Belgique</v>
      </c>
      <c r="G66" t="str">
        <f>IF(H66="France",VLOOKUP(F66,Dpt,2,FALSE),H66)</f>
        <v>Belgique</v>
      </c>
      <c r="H66" t="s">
        <v>518</v>
      </c>
      <c r="I66" t="str">
        <f ca="1">IF(K66="","",VLOOKUP(J66,catage,2))</f>
        <v>adultes</v>
      </c>
      <c r="J66">
        <f t="shared" ref="J66:J129" ca="1" si="3">IF(K66="","",DATEDIF(K66,TODAY(),"Y"))</f>
        <v>43</v>
      </c>
      <c r="K66" s="1">
        <v>26607</v>
      </c>
      <c r="L66" s="1" t="str">
        <f t="shared" ref="L66:L129" si="4">VLOOKUP(M66,CAT,2)</f>
        <v>COURS CO</v>
      </c>
      <c r="M66" t="s">
        <v>458</v>
      </c>
      <c r="N66" t="s">
        <v>535</v>
      </c>
      <c r="O66" s="5" t="s">
        <v>648</v>
      </c>
    </row>
    <row r="67" spans="1:15" x14ac:dyDescent="0.25">
      <c r="A67" s="10" t="s">
        <v>184</v>
      </c>
      <c r="B67" s="10" t="s">
        <v>188</v>
      </c>
      <c r="C67" s="10" t="s">
        <v>183</v>
      </c>
      <c r="D67" s="8">
        <v>35700</v>
      </c>
      <c r="E67" t="s">
        <v>543</v>
      </c>
      <c r="F67">
        <f t="shared" ref="F67:F130" si="5">IF(H67="France",VALUE(LEFT(D67,2)),H67)</f>
        <v>35</v>
      </c>
      <c r="G67" t="str">
        <f>IF(H67="France",VLOOKUP(F67,Dpt,2,FALSE),H67)</f>
        <v>BRETAGNE</v>
      </c>
      <c r="H67" t="s">
        <v>456</v>
      </c>
      <c r="I67" t="str">
        <f ca="1">IF(K67="","",VLOOKUP(J67,catage,2))</f>
        <v>adultes</v>
      </c>
      <c r="J67">
        <f t="shared" ca="1" si="3"/>
        <v>42</v>
      </c>
      <c r="K67" s="1">
        <v>26712</v>
      </c>
      <c r="L67" s="1" t="str">
        <f t="shared" si="4"/>
        <v>WEEK END</v>
      </c>
      <c r="M67" t="s">
        <v>570</v>
      </c>
      <c r="O67" s="5" t="s">
        <v>324</v>
      </c>
    </row>
    <row r="68" spans="1:15" x14ac:dyDescent="0.25">
      <c r="A68" s="10" t="s">
        <v>262</v>
      </c>
      <c r="B68" s="10" t="s">
        <v>263</v>
      </c>
      <c r="C68" s="10" t="s">
        <v>261</v>
      </c>
      <c r="D68" s="8">
        <v>75015</v>
      </c>
      <c r="E68" t="s">
        <v>504</v>
      </c>
      <c r="F68">
        <f t="shared" si="5"/>
        <v>75</v>
      </c>
      <c r="G68" t="str">
        <f>IF(H68="France",VLOOKUP(F68,Dpt,2,FALSE),H68)</f>
        <v>PARIS</v>
      </c>
      <c r="H68" t="s">
        <v>456</v>
      </c>
      <c r="I68" t="str">
        <f ca="1">IF(K68="","",VLOOKUP(J68,catage,2))</f>
        <v>adultes</v>
      </c>
      <c r="J68">
        <f t="shared" ca="1" si="3"/>
        <v>42</v>
      </c>
      <c r="K68" s="1">
        <v>26931</v>
      </c>
      <c r="L68" s="1" t="str">
        <f t="shared" si="4"/>
        <v>COURS CO</v>
      </c>
      <c r="M68" t="s">
        <v>458</v>
      </c>
      <c r="N68" t="s">
        <v>465</v>
      </c>
      <c r="O68" s="5" t="s">
        <v>315</v>
      </c>
    </row>
    <row r="69" spans="1:15" x14ac:dyDescent="0.25">
      <c r="A69" s="10" t="s">
        <v>190</v>
      </c>
      <c r="B69" s="10" t="s">
        <v>258</v>
      </c>
      <c r="C69" s="10" t="s">
        <v>257</v>
      </c>
      <c r="D69" s="8">
        <v>75019</v>
      </c>
      <c r="E69" t="s">
        <v>504</v>
      </c>
      <c r="F69">
        <f t="shared" si="5"/>
        <v>75</v>
      </c>
      <c r="G69" t="str">
        <f>IF(H69="France",VLOOKUP(F69,Dpt,2,FALSE),H69)</f>
        <v>PARIS</v>
      </c>
      <c r="H69" t="s">
        <v>456</v>
      </c>
      <c r="I69" t="str">
        <f ca="1">IF(K69="","",VLOOKUP(J69,catage,2))</f>
        <v>adultes</v>
      </c>
      <c r="J69">
        <f t="shared" ca="1" si="3"/>
        <v>41</v>
      </c>
      <c r="K69" s="1">
        <v>27113</v>
      </c>
      <c r="L69" s="1" t="str">
        <f t="shared" si="4"/>
        <v>COURS CO</v>
      </c>
      <c r="M69" t="s">
        <v>458</v>
      </c>
      <c r="N69" t="s">
        <v>472</v>
      </c>
      <c r="O69" s="5" t="s">
        <v>630</v>
      </c>
    </row>
    <row r="70" spans="1:15" x14ac:dyDescent="0.25">
      <c r="A70" s="10" t="s">
        <v>213</v>
      </c>
      <c r="B70" s="10" t="s">
        <v>214</v>
      </c>
      <c r="C70" s="10" t="s">
        <v>212</v>
      </c>
      <c r="D70" s="8">
        <v>34280</v>
      </c>
      <c r="E70" t="s">
        <v>124</v>
      </c>
      <c r="F70">
        <f t="shared" si="5"/>
        <v>34</v>
      </c>
      <c r="G70" t="str">
        <f>IF(H70="France",VLOOKUP(F70,Dpt,2,FALSE),H70)</f>
        <v>REGION</v>
      </c>
      <c r="H70" t="s">
        <v>456</v>
      </c>
      <c r="I70" t="str">
        <f ca="1">IF(K70="","",VLOOKUP(J70,catage,2))</f>
        <v>adultes</v>
      </c>
      <c r="J70">
        <f t="shared" ca="1" si="3"/>
        <v>41</v>
      </c>
      <c r="K70" s="1">
        <v>27143</v>
      </c>
      <c r="L70" s="1" t="str">
        <f t="shared" si="4"/>
        <v>COURS CO</v>
      </c>
      <c r="M70" t="s">
        <v>458</v>
      </c>
      <c r="N70" t="s">
        <v>465</v>
      </c>
      <c r="O70" s="5" t="s">
        <v>125</v>
      </c>
    </row>
    <row r="71" spans="1:15" x14ac:dyDescent="0.25">
      <c r="A71" s="10" t="s">
        <v>204</v>
      </c>
      <c r="B71" s="10" t="s">
        <v>189</v>
      </c>
      <c r="C71" s="10" t="s">
        <v>203</v>
      </c>
      <c r="D71" s="8">
        <v>18000</v>
      </c>
      <c r="E71" t="s">
        <v>120</v>
      </c>
      <c r="F71">
        <f t="shared" si="5"/>
        <v>18</v>
      </c>
      <c r="G71" t="str">
        <f>IF(H71="France",VLOOKUP(F71,Dpt,2,FALSE),H71)</f>
        <v>REGION</v>
      </c>
      <c r="H71" t="s">
        <v>456</v>
      </c>
      <c r="I71" t="str">
        <f ca="1">IF(K71="","",VLOOKUP(J71,catage,2))</f>
        <v>adultes</v>
      </c>
      <c r="J71">
        <f t="shared" ca="1" si="3"/>
        <v>41</v>
      </c>
      <c r="K71" s="1">
        <v>27190</v>
      </c>
      <c r="L71" s="1" t="str">
        <f t="shared" si="4"/>
        <v>PLEIN STAGE</v>
      </c>
      <c r="M71" t="s">
        <v>523</v>
      </c>
      <c r="O71" s="5" t="s">
        <v>584</v>
      </c>
    </row>
    <row r="72" spans="1:15" x14ac:dyDescent="0.25">
      <c r="A72" s="10" t="s">
        <v>222</v>
      </c>
      <c r="B72" s="10" t="s">
        <v>215</v>
      </c>
      <c r="C72" s="10" t="s">
        <v>221</v>
      </c>
      <c r="D72" s="8">
        <v>59230</v>
      </c>
      <c r="E72" t="s">
        <v>143</v>
      </c>
      <c r="F72">
        <f t="shared" si="5"/>
        <v>59</v>
      </c>
      <c r="G72" t="str">
        <f>IF(H72="France",VLOOKUP(F72,Dpt,2,FALSE),H72)</f>
        <v>REGION</v>
      </c>
      <c r="H72" t="s">
        <v>456</v>
      </c>
      <c r="I72" t="str">
        <f ca="1">IF(K72="","",VLOOKUP(J72,catage,2))</f>
        <v>adultes</v>
      </c>
      <c r="J72">
        <f t="shared" ca="1" si="3"/>
        <v>41</v>
      </c>
      <c r="K72" s="1">
        <v>27322</v>
      </c>
      <c r="L72" s="1" t="str">
        <f t="shared" si="4"/>
        <v>WEEK END</v>
      </c>
      <c r="M72" t="s">
        <v>570</v>
      </c>
      <c r="O72" s="5" t="s">
        <v>584</v>
      </c>
    </row>
    <row r="73" spans="1:15" x14ac:dyDescent="0.25">
      <c r="A73" s="10" t="s">
        <v>217</v>
      </c>
      <c r="B73" s="10" t="s">
        <v>218</v>
      </c>
      <c r="C73" s="10" t="s">
        <v>216</v>
      </c>
      <c r="D73" s="8">
        <v>29120</v>
      </c>
      <c r="E73" t="s">
        <v>502</v>
      </c>
      <c r="F73">
        <f t="shared" si="5"/>
        <v>29</v>
      </c>
      <c r="G73" t="str">
        <f>IF(H73="France",VLOOKUP(F73,Dpt,2,FALSE),H73)</f>
        <v>BRETAGNE</v>
      </c>
      <c r="H73" t="s">
        <v>456</v>
      </c>
      <c r="I73" t="str">
        <f ca="1">IF(K73="","",VLOOKUP(J73,catage,2))</f>
        <v>adultes</v>
      </c>
      <c r="J73">
        <f t="shared" ca="1" si="3"/>
        <v>40</v>
      </c>
      <c r="K73" s="1">
        <v>27401</v>
      </c>
      <c r="L73" s="1" t="str">
        <f t="shared" si="4"/>
        <v>MINI STAGE</v>
      </c>
      <c r="M73" t="s">
        <v>467</v>
      </c>
      <c r="N73" t="s">
        <v>475</v>
      </c>
      <c r="O73" s="5" t="s">
        <v>717</v>
      </c>
    </row>
    <row r="74" spans="1:15" x14ac:dyDescent="0.25">
      <c r="A74" s="10" t="s">
        <v>204</v>
      </c>
      <c r="B74" s="10" t="s">
        <v>189</v>
      </c>
      <c r="C74" s="10" t="s">
        <v>203</v>
      </c>
      <c r="D74" s="8">
        <v>29510</v>
      </c>
      <c r="E74" t="s">
        <v>670</v>
      </c>
      <c r="F74">
        <f t="shared" si="5"/>
        <v>29</v>
      </c>
      <c r="G74" t="str">
        <f>IF(H74="France",VLOOKUP(F74,Dpt,2,FALSE),H74)</f>
        <v>BRETAGNE</v>
      </c>
      <c r="H74" t="s">
        <v>456</v>
      </c>
      <c r="I74" t="str">
        <f ca="1">IF(K74="","",VLOOKUP(J74,catage,2))</f>
        <v>adultes</v>
      </c>
      <c r="J74">
        <f t="shared" ca="1" si="3"/>
        <v>40</v>
      </c>
      <c r="K74" s="1">
        <v>27429</v>
      </c>
      <c r="L74" s="1" t="str">
        <f t="shared" si="4"/>
        <v>COURS CO</v>
      </c>
      <c r="M74" t="s">
        <v>458</v>
      </c>
      <c r="N74" t="s">
        <v>532</v>
      </c>
      <c r="O74" s="5" t="s">
        <v>648</v>
      </c>
    </row>
    <row r="75" spans="1:15" x14ac:dyDescent="0.25">
      <c r="A75" s="10" t="s">
        <v>246</v>
      </c>
      <c r="B75" s="10" t="s">
        <v>241</v>
      </c>
      <c r="C75" s="10" t="s">
        <v>245</v>
      </c>
      <c r="D75" s="8">
        <v>3270</v>
      </c>
      <c r="E75" t="s">
        <v>127</v>
      </c>
      <c r="F75" t="str">
        <f t="shared" si="5"/>
        <v>Suisse</v>
      </c>
      <c r="G75" t="str">
        <f>IF(H75="France",VLOOKUP(F75,Dpt,2,FALSE),H75)</f>
        <v>Suisse</v>
      </c>
      <c r="H75" t="s">
        <v>128</v>
      </c>
      <c r="I75" t="str">
        <f ca="1">IF(K75="","",VLOOKUP(J75,catage,2))</f>
        <v>adultes</v>
      </c>
      <c r="J75">
        <f t="shared" ca="1" si="3"/>
        <v>40</v>
      </c>
      <c r="K75" s="1">
        <v>27431</v>
      </c>
      <c r="L75" s="1" t="str">
        <f t="shared" si="4"/>
        <v>COURS CO</v>
      </c>
      <c r="M75" t="s">
        <v>458</v>
      </c>
      <c r="N75" t="s">
        <v>465</v>
      </c>
      <c r="O75" s="5" t="s">
        <v>709</v>
      </c>
    </row>
    <row r="76" spans="1:15" x14ac:dyDescent="0.25">
      <c r="A76" s="10" t="s">
        <v>238</v>
      </c>
      <c r="B76" s="10" t="s">
        <v>187</v>
      </c>
      <c r="C76" s="10" t="s">
        <v>183</v>
      </c>
      <c r="D76" s="8">
        <v>3037</v>
      </c>
      <c r="E76" t="s">
        <v>130</v>
      </c>
      <c r="F76" t="str">
        <f t="shared" si="5"/>
        <v>Suisse</v>
      </c>
      <c r="G76" t="str">
        <f>IF(H76="France",VLOOKUP(F76,Dpt,2,FALSE),H76)</f>
        <v>Suisse</v>
      </c>
      <c r="H76" t="s">
        <v>128</v>
      </c>
      <c r="I76" t="str">
        <f ca="1">IF(K76="","",VLOOKUP(J76,catage,2))</f>
        <v>adultes</v>
      </c>
      <c r="J76">
        <f t="shared" ca="1" si="3"/>
        <v>40</v>
      </c>
      <c r="K76" s="1">
        <v>27442</v>
      </c>
      <c r="L76" s="1" t="str">
        <f t="shared" si="4"/>
        <v>COURS CO</v>
      </c>
      <c r="M76" t="s">
        <v>458</v>
      </c>
      <c r="N76" t="s">
        <v>465</v>
      </c>
      <c r="O76" s="5" t="s">
        <v>709</v>
      </c>
    </row>
    <row r="77" spans="1:15" x14ac:dyDescent="0.25">
      <c r="A77" s="10" t="s">
        <v>283</v>
      </c>
      <c r="B77" s="10" t="s">
        <v>223</v>
      </c>
      <c r="C77" s="10" t="s">
        <v>183</v>
      </c>
      <c r="D77" s="8">
        <v>29900</v>
      </c>
      <c r="E77" t="s">
        <v>672</v>
      </c>
      <c r="F77">
        <f t="shared" si="5"/>
        <v>29</v>
      </c>
      <c r="G77" t="str">
        <f>IF(H77="France",VLOOKUP(F77,Dpt,2,FALSE),H77)</f>
        <v>BRETAGNE</v>
      </c>
      <c r="H77" t="s">
        <v>456</v>
      </c>
      <c r="I77" t="str">
        <f ca="1">IF(K77="","",VLOOKUP(J77,catage,2))</f>
        <v>adultes</v>
      </c>
      <c r="J77">
        <f t="shared" ca="1" si="3"/>
        <v>40</v>
      </c>
      <c r="K77" s="1">
        <v>27473</v>
      </c>
      <c r="L77" s="1" t="str">
        <f t="shared" si="4"/>
        <v>MINI STAGE</v>
      </c>
      <c r="M77" t="s">
        <v>467</v>
      </c>
      <c r="O77" s="5" t="s">
        <v>326</v>
      </c>
    </row>
    <row r="78" spans="1:15" x14ac:dyDescent="0.25">
      <c r="A78" s="10" t="s">
        <v>287</v>
      </c>
      <c r="B78" s="10" t="s">
        <v>237</v>
      </c>
      <c r="C78" s="10" t="s">
        <v>245</v>
      </c>
      <c r="D78" s="8">
        <v>94230</v>
      </c>
      <c r="E78" t="s">
        <v>636</v>
      </c>
      <c r="F78">
        <f t="shared" si="5"/>
        <v>94</v>
      </c>
      <c r="G78" t="str">
        <f>IF(H78="France",VLOOKUP(F78,Dpt,2,FALSE),H78)</f>
        <v>ILE DE France</v>
      </c>
      <c r="H78" t="s">
        <v>456</v>
      </c>
      <c r="I78" t="str">
        <f ca="1">IF(K78="","",VLOOKUP(J78,catage,2))</f>
        <v>adultes</v>
      </c>
      <c r="J78">
        <f t="shared" ca="1" si="3"/>
        <v>40</v>
      </c>
      <c r="K78" s="1">
        <v>27558</v>
      </c>
      <c r="L78" s="1" t="str">
        <f t="shared" si="4"/>
        <v>COURS CO</v>
      </c>
      <c r="M78" t="s">
        <v>458</v>
      </c>
      <c r="N78" t="s">
        <v>472</v>
      </c>
      <c r="O78" s="5" t="s">
        <v>626</v>
      </c>
    </row>
    <row r="79" spans="1:15" x14ac:dyDescent="0.25">
      <c r="A79" s="10" t="s">
        <v>197</v>
      </c>
      <c r="B79" s="10" t="s">
        <v>196</v>
      </c>
      <c r="C79" s="10" t="s">
        <v>183</v>
      </c>
      <c r="D79" s="8">
        <v>75011</v>
      </c>
      <c r="E79" t="s">
        <v>504</v>
      </c>
      <c r="F79">
        <f t="shared" si="5"/>
        <v>75</v>
      </c>
      <c r="G79" t="str">
        <f>IF(H79="France",VLOOKUP(F79,Dpt,2,FALSE),H79)</f>
        <v>PARIS</v>
      </c>
      <c r="H79" t="s">
        <v>456</v>
      </c>
      <c r="I79" t="str">
        <f ca="1">IF(K79="","",VLOOKUP(J79,catage,2))</f>
        <v>adultes</v>
      </c>
      <c r="J79">
        <f t="shared" ca="1" si="3"/>
        <v>40</v>
      </c>
      <c r="K79" s="1">
        <v>27562</v>
      </c>
      <c r="L79" s="1" t="str">
        <f t="shared" si="4"/>
        <v>MINI STAGE</v>
      </c>
      <c r="M79" t="s">
        <v>467</v>
      </c>
      <c r="N79" t="s">
        <v>475</v>
      </c>
      <c r="O79" s="5" t="s">
        <v>4</v>
      </c>
    </row>
    <row r="80" spans="1:15" x14ac:dyDescent="0.25">
      <c r="A80" s="10" t="s">
        <v>238</v>
      </c>
      <c r="B80" s="10" t="s">
        <v>187</v>
      </c>
      <c r="C80" s="10" t="s">
        <v>183</v>
      </c>
      <c r="D80" s="8">
        <v>29120</v>
      </c>
      <c r="E80" t="s">
        <v>601</v>
      </c>
      <c r="F80">
        <f t="shared" si="5"/>
        <v>29</v>
      </c>
      <c r="G80" t="str">
        <f>IF(H80="France",VLOOKUP(F80,Dpt,2,FALSE),H80)</f>
        <v>BRETAGNE</v>
      </c>
      <c r="H80" t="s">
        <v>456</v>
      </c>
      <c r="I80" t="str">
        <f ca="1">IF(K80="","",VLOOKUP(J80,catage,2))</f>
        <v>adultes</v>
      </c>
      <c r="J80">
        <f t="shared" ca="1" si="3"/>
        <v>40</v>
      </c>
      <c r="K80" s="1">
        <v>27600</v>
      </c>
      <c r="L80" s="1" t="str">
        <f t="shared" si="4"/>
        <v>MINI STAGE</v>
      </c>
      <c r="M80" t="s">
        <v>467</v>
      </c>
      <c r="N80" t="s">
        <v>465</v>
      </c>
      <c r="O80" s="5" t="s">
        <v>584</v>
      </c>
    </row>
    <row r="81" spans="1:15" x14ac:dyDescent="0.25">
      <c r="A81" s="10" t="s">
        <v>242</v>
      </c>
      <c r="B81" s="10" t="s">
        <v>243</v>
      </c>
      <c r="C81" s="10" t="s">
        <v>203</v>
      </c>
      <c r="D81" s="8">
        <v>3097</v>
      </c>
      <c r="E81" t="s">
        <v>129</v>
      </c>
      <c r="F81" t="str">
        <f t="shared" si="5"/>
        <v>Suisse</v>
      </c>
      <c r="G81" t="str">
        <f>IF(H81="France",VLOOKUP(F81,Dpt,2,FALSE),H81)</f>
        <v>Suisse</v>
      </c>
      <c r="H81" t="s">
        <v>128</v>
      </c>
      <c r="I81" t="str">
        <f ca="1">IF(K81="","",VLOOKUP(J81,catage,2))</f>
        <v>adultes</v>
      </c>
      <c r="J81">
        <f t="shared" ca="1" si="3"/>
        <v>40</v>
      </c>
      <c r="K81" s="1">
        <v>27633</v>
      </c>
      <c r="L81" s="1" t="str">
        <f t="shared" si="4"/>
        <v>COURS CO</v>
      </c>
      <c r="M81" t="s">
        <v>458</v>
      </c>
      <c r="N81" t="s">
        <v>465</v>
      </c>
      <c r="O81" s="5" t="s">
        <v>709</v>
      </c>
    </row>
    <row r="82" spans="1:15" x14ac:dyDescent="0.25">
      <c r="A82" s="10" t="s">
        <v>192</v>
      </c>
      <c r="B82" s="10" t="s">
        <v>193</v>
      </c>
      <c r="C82" s="10" t="s">
        <v>183</v>
      </c>
      <c r="D82" s="8">
        <v>2565</v>
      </c>
      <c r="E82" t="s">
        <v>690</v>
      </c>
      <c r="F82" t="str">
        <f t="shared" si="5"/>
        <v>Pays Bas</v>
      </c>
      <c r="G82" t="str">
        <f>IF(H82="France",VLOOKUP(F82,Dpt,2,FALSE),H82)</f>
        <v>Pays Bas</v>
      </c>
      <c r="H82" t="s">
        <v>691</v>
      </c>
      <c r="I82" t="str">
        <f ca="1">IF(K82="","",VLOOKUP(J82,catage,2))</f>
        <v>adultes</v>
      </c>
      <c r="J82">
        <f t="shared" ca="1" si="3"/>
        <v>40</v>
      </c>
      <c r="K82" s="1">
        <v>27700</v>
      </c>
      <c r="L82" s="1" t="str">
        <f t="shared" si="4"/>
        <v>COURS CO</v>
      </c>
      <c r="M82" t="s">
        <v>458</v>
      </c>
      <c r="N82" t="s">
        <v>535</v>
      </c>
      <c r="O82" s="5" t="s">
        <v>648</v>
      </c>
    </row>
    <row r="83" spans="1:15" x14ac:dyDescent="0.25">
      <c r="A83" s="10" t="s">
        <v>240</v>
      </c>
      <c r="B83" s="10" t="s">
        <v>195</v>
      </c>
      <c r="C83" s="10" t="s">
        <v>239</v>
      </c>
      <c r="D83" s="8">
        <v>3018</v>
      </c>
      <c r="E83" t="s">
        <v>131</v>
      </c>
      <c r="F83" t="str">
        <f t="shared" si="5"/>
        <v>Suisse</v>
      </c>
      <c r="G83" t="str">
        <f>IF(H83="France",VLOOKUP(F83,Dpt,2,FALSE),H83)</f>
        <v>Suisse</v>
      </c>
      <c r="H83" t="s">
        <v>128</v>
      </c>
      <c r="I83" t="str">
        <f ca="1">IF(K83="","",VLOOKUP(J83,catage,2))</f>
        <v>adultes</v>
      </c>
      <c r="J83">
        <f t="shared" ca="1" si="3"/>
        <v>40</v>
      </c>
      <c r="K83" s="1">
        <v>27713</v>
      </c>
      <c r="L83" s="1" t="str">
        <f t="shared" si="4"/>
        <v>COURS CO</v>
      </c>
      <c r="M83" t="s">
        <v>458</v>
      </c>
      <c r="N83" t="s">
        <v>465</v>
      </c>
      <c r="O83" s="5" t="s">
        <v>709</v>
      </c>
    </row>
    <row r="84" spans="1:15" x14ac:dyDescent="0.25">
      <c r="A84" s="10" t="s">
        <v>226</v>
      </c>
      <c r="B84" s="10" t="s">
        <v>194</v>
      </c>
      <c r="C84" s="10" t="s">
        <v>203</v>
      </c>
      <c r="D84" s="8" t="s">
        <v>723</v>
      </c>
      <c r="E84" t="s">
        <v>724</v>
      </c>
      <c r="F84" t="str">
        <f t="shared" si="5"/>
        <v>Pologne</v>
      </c>
      <c r="G84" t="str">
        <f>IF(H84="France",VLOOKUP(F84,Dpt,2,FALSE),H84)</f>
        <v>Pologne</v>
      </c>
      <c r="H84" t="s">
        <v>725</v>
      </c>
      <c r="I84" t="str">
        <f ca="1">IF(K84="","",VLOOKUP(J84,catage,2))</f>
        <v>adultes</v>
      </c>
      <c r="J84">
        <f t="shared" ca="1" si="3"/>
        <v>39</v>
      </c>
      <c r="K84" s="1">
        <v>27767</v>
      </c>
      <c r="L84" s="1" t="str">
        <f t="shared" si="4"/>
        <v>ASSO</v>
      </c>
      <c r="M84" t="s">
        <v>726</v>
      </c>
      <c r="O84" s="5" t="s">
        <v>727</v>
      </c>
    </row>
    <row r="85" spans="1:15" x14ac:dyDescent="0.25">
      <c r="A85" s="10" t="s">
        <v>265</v>
      </c>
      <c r="B85" s="10" t="s">
        <v>266</v>
      </c>
      <c r="C85" s="10" t="s">
        <v>264</v>
      </c>
      <c r="D85" s="8">
        <v>75015</v>
      </c>
      <c r="E85" t="s">
        <v>504</v>
      </c>
      <c r="F85">
        <f t="shared" si="5"/>
        <v>75</v>
      </c>
      <c r="G85" t="str">
        <f>IF(H85="France",VLOOKUP(F85,Dpt,2,FALSE),H85)</f>
        <v>PARIS</v>
      </c>
      <c r="H85" t="s">
        <v>456</v>
      </c>
      <c r="I85" t="str">
        <f ca="1">IF(K85="","",VLOOKUP(J85,catage,2))</f>
        <v>adultes</v>
      </c>
      <c r="J85">
        <f t="shared" ca="1" si="3"/>
        <v>39</v>
      </c>
      <c r="K85" s="1">
        <v>27855</v>
      </c>
      <c r="L85" s="1" t="str">
        <f t="shared" si="4"/>
        <v>COURS CO</v>
      </c>
      <c r="M85" t="s">
        <v>458</v>
      </c>
      <c r="N85" t="s">
        <v>465</v>
      </c>
      <c r="O85" s="5" t="s">
        <v>40</v>
      </c>
    </row>
    <row r="86" spans="1:15" x14ac:dyDescent="0.25">
      <c r="A86" s="10" t="s">
        <v>252</v>
      </c>
      <c r="B86" s="10" t="s">
        <v>253</v>
      </c>
      <c r="C86" s="10" t="s">
        <v>245</v>
      </c>
      <c r="D86" s="8">
        <v>29170</v>
      </c>
      <c r="E86" t="s">
        <v>406</v>
      </c>
      <c r="F86">
        <f t="shared" si="5"/>
        <v>29</v>
      </c>
      <c r="G86" t="str">
        <f>IF(H86="France",VLOOKUP(F86,Dpt,2,FALSE),H86)</f>
        <v>BRETAGNE</v>
      </c>
      <c r="H86" t="s">
        <v>456</v>
      </c>
      <c r="I86" t="str">
        <f ca="1">IF(K86="","",VLOOKUP(J86,catage,2))</f>
        <v>adultes</v>
      </c>
      <c r="J86">
        <f t="shared" ca="1" si="3"/>
        <v>39</v>
      </c>
      <c r="K86" s="1">
        <v>28046</v>
      </c>
      <c r="L86" s="1" t="str">
        <f t="shared" si="4"/>
        <v>MINI STAGE</v>
      </c>
      <c r="M86" t="s">
        <v>467</v>
      </c>
      <c r="N86" t="s">
        <v>472</v>
      </c>
      <c r="O86" s="5" t="s">
        <v>444</v>
      </c>
    </row>
    <row r="87" spans="1:15" x14ac:dyDescent="0.25">
      <c r="A87" s="10" t="s">
        <v>201</v>
      </c>
      <c r="B87" s="10" t="s">
        <v>202</v>
      </c>
      <c r="C87" s="10" t="s">
        <v>200</v>
      </c>
      <c r="D87" s="8" t="s">
        <v>728</v>
      </c>
      <c r="E87" t="s">
        <v>729</v>
      </c>
      <c r="F87" t="str">
        <f t="shared" si="5"/>
        <v>Pologne</v>
      </c>
      <c r="G87" t="str">
        <f>IF(H87="France",VLOOKUP(F87,Dpt,2,FALSE),H87)</f>
        <v>Pologne</v>
      </c>
      <c r="H87" t="s">
        <v>725</v>
      </c>
      <c r="I87" t="str">
        <f ca="1">IF(K87="","",VLOOKUP(J87,catage,2))</f>
        <v>adultes</v>
      </c>
      <c r="J87">
        <f t="shared" ca="1" si="3"/>
        <v>39</v>
      </c>
      <c r="K87" s="1">
        <v>28059</v>
      </c>
      <c r="L87" s="1" t="str">
        <f t="shared" si="4"/>
        <v>ASSO</v>
      </c>
      <c r="M87" t="s">
        <v>726</v>
      </c>
      <c r="O87" s="5" t="s">
        <v>727</v>
      </c>
    </row>
    <row r="88" spans="1:15" x14ac:dyDescent="0.25">
      <c r="A88" s="10" t="s">
        <v>303</v>
      </c>
      <c r="B88" s="10" t="s">
        <v>208</v>
      </c>
      <c r="C88" s="10" t="s">
        <v>203</v>
      </c>
      <c r="D88" s="8">
        <v>75018</v>
      </c>
      <c r="E88" t="s">
        <v>504</v>
      </c>
      <c r="F88">
        <f t="shared" si="5"/>
        <v>75</v>
      </c>
      <c r="G88" t="str">
        <f>IF(H88="France",VLOOKUP(F88,Dpt,2,FALSE),H88)</f>
        <v>PARIS</v>
      </c>
      <c r="H88" t="s">
        <v>456</v>
      </c>
      <c r="I88" t="str">
        <f ca="1">IF(K88="","",VLOOKUP(J88,catage,2))</f>
        <v>adultes</v>
      </c>
      <c r="J88">
        <f t="shared" ca="1" si="3"/>
        <v>38</v>
      </c>
      <c r="K88" s="1">
        <v>28118</v>
      </c>
      <c r="L88" s="1" t="str">
        <f t="shared" si="4"/>
        <v>MINI STAGE</v>
      </c>
      <c r="M88" t="s">
        <v>467</v>
      </c>
      <c r="N88" t="s">
        <v>465</v>
      </c>
      <c r="O88" s="5" t="s">
        <v>708</v>
      </c>
    </row>
    <row r="89" spans="1:15" x14ac:dyDescent="0.25">
      <c r="A89" s="10" t="s">
        <v>201</v>
      </c>
      <c r="B89" s="10" t="s">
        <v>202</v>
      </c>
      <c r="C89" s="10" t="s">
        <v>200</v>
      </c>
      <c r="D89" s="8">
        <v>29800</v>
      </c>
      <c r="E89" t="s">
        <v>640</v>
      </c>
      <c r="F89">
        <f t="shared" si="5"/>
        <v>29</v>
      </c>
      <c r="G89" t="str">
        <f>IF(H89="France",VLOOKUP(F89,Dpt,2,FALSE),H89)</f>
        <v>BRETAGNE</v>
      </c>
      <c r="H89" t="s">
        <v>456</v>
      </c>
      <c r="I89" t="str">
        <f ca="1">IF(K89="","",VLOOKUP(J89,catage,2))</f>
        <v>adultes</v>
      </c>
      <c r="J89">
        <f t="shared" ca="1" si="3"/>
        <v>38</v>
      </c>
      <c r="K89" s="1">
        <v>28175</v>
      </c>
      <c r="L89" s="1" t="str">
        <f t="shared" si="4"/>
        <v>COURS CO</v>
      </c>
      <c r="M89" t="s">
        <v>458</v>
      </c>
      <c r="N89" t="s">
        <v>532</v>
      </c>
      <c r="O89" s="5" t="s">
        <v>630</v>
      </c>
    </row>
    <row r="90" spans="1:15" x14ac:dyDescent="0.25">
      <c r="A90" s="10" t="s">
        <v>192</v>
      </c>
      <c r="B90" s="10" t="s">
        <v>196</v>
      </c>
      <c r="C90" s="10" t="s">
        <v>183</v>
      </c>
      <c r="D90" s="8">
        <v>29900</v>
      </c>
      <c r="E90" t="s">
        <v>672</v>
      </c>
      <c r="F90">
        <f t="shared" si="5"/>
        <v>29</v>
      </c>
      <c r="G90" t="str">
        <f>IF(H90="France",VLOOKUP(F90,Dpt,2,FALSE),H90)</f>
        <v>BRETAGNE</v>
      </c>
      <c r="H90" t="s">
        <v>456</v>
      </c>
      <c r="I90" t="str">
        <f ca="1">IF(K90="","",VLOOKUP(J90,catage,2))</f>
        <v>adultes</v>
      </c>
      <c r="J90">
        <f t="shared" ca="1" si="3"/>
        <v>38</v>
      </c>
      <c r="K90" s="1">
        <v>28262</v>
      </c>
      <c r="L90" s="1" t="str">
        <f t="shared" si="4"/>
        <v>COURS CO</v>
      </c>
      <c r="M90" t="s">
        <v>458</v>
      </c>
      <c r="N90" t="s">
        <v>532</v>
      </c>
      <c r="O90" s="5" t="s">
        <v>648</v>
      </c>
    </row>
    <row r="91" spans="1:15" x14ac:dyDescent="0.25">
      <c r="A91" s="10" t="s">
        <v>224</v>
      </c>
      <c r="B91" s="10" t="s">
        <v>194</v>
      </c>
      <c r="C91" s="10" t="s">
        <v>216</v>
      </c>
      <c r="D91" s="8">
        <v>68161</v>
      </c>
      <c r="E91" t="s">
        <v>329</v>
      </c>
      <c r="F91" t="str">
        <f t="shared" si="5"/>
        <v>Allemagne</v>
      </c>
      <c r="G91" t="str">
        <f>IF(H91="France",VLOOKUP(F91,Dpt,2,FALSE),H91)</f>
        <v>Allemagne</v>
      </c>
      <c r="H91" t="s">
        <v>538</v>
      </c>
      <c r="I91" t="str">
        <f ca="1">IF(K91="","",VLOOKUP(J91,catage,2))</f>
        <v>adultes</v>
      </c>
      <c r="J91">
        <f t="shared" ca="1" si="3"/>
        <v>38</v>
      </c>
      <c r="K91" s="1">
        <v>28280</v>
      </c>
      <c r="L91" s="1" t="str">
        <f t="shared" si="4"/>
        <v>COURS CO</v>
      </c>
      <c r="M91" t="s">
        <v>458</v>
      </c>
      <c r="O91" s="5" t="s">
        <v>4</v>
      </c>
    </row>
    <row r="92" spans="1:15" x14ac:dyDescent="0.25">
      <c r="A92" s="10" t="s">
        <v>276</v>
      </c>
      <c r="B92" s="10" t="s">
        <v>277</v>
      </c>
      <c r="C92" s="10" t="s">
        <v>231</v>
      </c>
      <c r="D92" s="8">
        <v>29170</v>
      </c>
      <c r="E92" t="s">
        <v>675</v>
      </c>
      <c r="F92">
        <f t="shared" si="5"/>
        <v>29</v>
      </c>
      <c r="G92" t="str">
        <f>IF(H92="France",VLOOKUP(F92,Dpt,2,FALSE),H92)</f>
        <v>BRETAGNE</v>
      </c>
      <c r="H92" t="s">
        <v>456</v>
      </c>
      <c r="I92" t="str">
        <f ca="1">IF(K92="","",VLOOKUP(J92,catage,2))</f>
        <v>adultes</v>
      </c>
      <c r="J92">
        <f t="shared" ca="1" si="3"/>
        <v>38</v>
      </c>
      <c r="K92" s="1">
        <v>28320</v>
      </c>
      <c r="L92" s="1" t="str">
        <f t="shared" si="4"/>
        <v>COURS CO</v>
      </c>
      <c r="M92" t="s">
        <v>458</v>
      </c>
      <c r="N92" t="s">
        <v>465</v>
      </c>
      <c r="O92" s="5" t="s">
        <v>674</v>
      </c>
    </row>
    <row r="93" spans="1:15" x14ac:dyDescent="0.25">
      <c r="A93" s="10" t="s">
        <v>229</v>
      </c>
      <c r="B93" s="10" t="s">
        <v>230</v>
      </c>
      <c r="C93" s="10" t="s">
        <v>228</v>
      </c>
      <c r="D93" s="8">
        <v>76690</v>
      </c>
      <c r="E93" t="s">
        <v>581</v>
      </c>
      <c r="F93">
        <f t="shared" si="5"/>
        <v>76</v>
      </c>
      <c r="G93" t="str">
        <f>IF(H93="France",VLOOKUP(F93,Dpt,2,FALSE),H93)</f>
        <v>REGION</v>
      </c>
      <c r="H93" t="s">
        <v>456</v>
      </c>
      <c r="I93" t="str">
        <f ca="1">IF(K93="","",VLOOKUP(J93,catage,2))</f>
        <v>adultes</v>
      </c>
      <c r="J93">
        <f t="shared" ca="1" si="3"/>
        <v>38</v>
      </c>
      <c r="K93" s="1">
        <v>28331</v>
      </c>
      <c r="L93" s="1" t="str">
        <f t="shared" si="4"/>
        <v>MINI STAGE</v>
      </c>
      <c r="M93" t="s">
        <v>467</v>
      </c>
      <c r="N93" t="s">
        <v>475</v>
      </c>
      <c r="O93" s="5" t="s">
        <v>470</v>
      </c>
    </row>
    <row r="94" spans="1:15" x14ac:dyDescent="0.25">
      <c r="A94" s="10" t="s">
        <v>287</v>
      </c>
      <c r="B94" s="10" t="s">
        <v>234</v>
      </c>
      <c r="C94" s="10" t="s">
        <v>286</v>
      </c>
      <c r="D94" s="8">
        <v>94230</v>
      </c>
      <c r="E94" t="s">
        <v>636</v>
      </c>
      <c r="F94">
        <f t="shared" si="5"/>
        <v>94</v>
      </c>
      <c r="G94" t="str">
        <f>IF(H94="France",VLOOKUP(F94,Dpt,2,FALSE),H94)</f>
        <v>ILE DE France</v>
      </c>
      <c r="H94" t="s">
        <v>456</v>
      </c>
      <c r="I94" t="str">
        <f ca="1">IF(K94="","",VLOOKUP(J94,catage,2))</f>
        <v>adultes</v>
      </c>
      <c r="J94">
        <f t="shared" ca="1" si="3"/>
        <v>37</v>
      </c>
      <c r="K94" s="1">
        <v>28484</v>
      </c>
      <c r="L94" s="1" t="str">
        <f t="shared" si="4"/>
        <v>COURS CO</v>
      </c>
      <c r="M94" t="s">
        <v>458</v>
      </c>
      <c r="N94" t="s">
        <v>472</v>
      </c>
      <c r="O94" s="5" t="s">
        <v>626</v>
      </c>
    </row>
    <row r="95" spans="1:15" x14ac:dyDescent="0.25">
      <c r="A95" s="10" t="s">
        <v>201</v>
      </c>
      <c r="B95" s="10" t="s">
        <v>202</v>
      </c>
      <c r="C95" s="10" t="s">
        <v>200</v>
      </c>
      <c r="D95" s="8">
        <v>56000</v>
      </c>
      <c r="E95" t="s">
        <v>639</v>
      </c>
      <c r="F95">
        <f t="shared" si="5"/>
        <v>56</v>
      </c>
      <c r="G95" t="str">
        <f>IF(H95="France",VLOOKUP(F95,Dpt,2,FALSE),H95)</f>
        <v>BRETAGNE</v>
      </c>
      <c r="H95" t="s">
        <v>456</v>
      </c>
      <c r="I95" t="str">
        <f ca="1">IF(K95="","",VLOOKUP(J95,catage,2))</f>
        <v>adultes</v>
      </c>
      <c r="J95">
        <f t="shared" ca="1" si="3"/>
        <v>37</v>
      </c>
      <c r="K95" s="1">
        <v>28505</v>
      </c>
      <c r="L95" s="1" t="str">
        <f t="shared" si="4"/>
        <v>COURS CO</v>
      </c>
      <c r="M95" t="s">
        <v>458</v>
      </c>
      <c r="N95" t="s">
        <v>532</v>
      </c>
      <c r="O95" s="5" t="s">
        <v>630</v>
      </c>
    </row>
    <row r="96" spans="1:15" x14ac:dyDescent="0.25">
      <c r="A96" s="10" t="s">
        <v>232</v>
      </c>
      <c r="B96" s="10" t="s">
        <v>211</v>
      </c>
      <c r="C96" s="10" t="s">
        <v>231</v>
      </c>
      <c r="D96" s="8">
        <v>75008</v>
      </c>
      <c r="E96" t="s">
        <v>504</v>
      </c>
      <c r="F96">
        <f t="shared" si="5"/>
        <v>75</v>
      </c>
      <c r="G96" t="str">
        <f>IF(H96="France",VLOOKUP(F96,Dpt,2,FALSE),H96)</f>
        <v>PARIS</v>
      </c>
      <c r="H96" t="s">
        <v>456</v>
      </c>
      <c r="I96" t="str">
        <f ca="1">IF(K96="","",VLOOKUP(J96,catage,2))</f>
        <v>adultes</v>
      </c>
      <c r="J96">
        <f t="shared" ca="1" si="3"/>
        <v>37</v>
      </c>
      <c r="K96" s="1">
        <v>28616</v>
      </c>
      <c r="L96" s="1" t="str">
        <f t="shared" si="4"/>
        <v>COURS CO</v>
      </c>
      <c r="M96" t="s">
        <v>458</v>
      </c>
      <c r="N96" t="s">
        <v>465</v>
      </c>
      <c r="O96" s="5" t="s">
        <v>584</v>
      </c>
    </row>
    <row r="97" spans="1:15" x14ac:dyDescent="0.25">
      <c r="A97" s="10" t="s">
        <v>279</v>
      </c>
      <c r="B97" s="10" t="s">
        <v>205</v>
      </c>
      <c r="C97" s="10" t="s">
        <v>183</v>
      </c>
      <c r="D97" s="8">
        <v>67240</v>
      </c>
      <c r="E97" t="s">
        <v>323</v>
      </c>
      <c r="F97">
        <f t="shared" si="5"/>
        <v>67</v>
      </c>
      <c r="G97" t="str">
        <f>IF(H97="France",VLOOKUP(F97,Dpt,2,FALSE),H97)</f>
        <v>REGION</v>
      </c>
      <c r="H97" t="s">
        <v>456</v>
      </c>
      <c r="I97" t="str">
        <f ca="1">IF(K97="","",VLOOKUP(J97,catage,2))</f>
        <v>adultes</v>
      </c>
      <c r="J97">
        <f t="shared" ca="1" si="3"/>
        <v>37</v>
      </c>
      <c r="K97" s="1">
        <v>28675</v>
      </c>
      <c r="L97" s="1" t="str">
        <f t="shared" si="4"/>
        <v>COURS CO</v>
      </c>
      <c r="M97" t="s">
        <v>458</v>
      </c>
      <c r="O97" s="5" t="s">
        <v>324</v>
      </c>
    </row>
    <row r="98" spans="1:15" x14ac:dyDescent="0.25">
      <c r="A98" s="10" t="s">
        <v>288</v>
      </c>
      <c r="B98" s="10" t="s">
        <v>247</v>
      </c>
      <c r="C98" s="10" t="s">
        <v>245</v>
      </c>
      <c r="D98" s="8" t="s">
        <v>26</v>
      </c>
      <c r="E98" t="s">
        <v>27</v>
      </c>
      <c r="F98" t="str">
        <f t="shared" si="5"/>
        <v>GB</v>
      </c>
      <c r="G98" t="str">
        <f>IF(H98="France",VLOOKUP(F98,Dpt,2,FALSE),H98)</f>
        <v>GB</v>
      </c>
      <c r="H98" t="s">
        <v>463</v>
      </c>
      <c r="I98" t="str">
        <f ca="1">IF(K98="","",VLOOKUP(J98,catage,2))</f>
        <v>adultes</v>
      </c>
      <c r="J98">
        <f t="shared" ca="1" si="3"/>
        <v>36</v>
      </c>
      <c r="K98" s="1">
        <v>28974</v>
      </c>
      <c r="L98" s="1" t="str">
        <f t="shared" si="4"/>
        <v>COURS CO</v>
      </c>
      <c r="M98" t="s">
        <v>458</v>
      </c>
      <c r="O98" s="5" t="s">
        <v>25</v>
      </c>
    </row>
    <row r="99" spans="1:15" x14ac:dyDescent="0.25">
      <c r="A99" s="10" t="s">
        <v>274</v>
      </c>
      <c r="B99" s="10" t="s">
        <v>198</v>
      </c>
      <c r="C99" s="10" t="s">
        <v>273</v>
      </c>
      <c r="D99" s="8">
        <v>90000</v>
      </c>
      <c r="E99" t="s">
        <v>115</v>
      </c>
      <c r="F99">
        <f t="shared" si="5"/>
        <v>90</v>
      </c>
      <c r="G99" t="str">
        <f>IF(H99="France",VLOOKUP(F99,Dpt,2,FALSE),H99)</f>
        <v>REGION</v>
      </c>
      <c r="H99" t="s">
        <v>456</v>
      </c>
      <c r="I99" t="str">
        <f ca="1">IF(K99="","",VLOOKUP(J99,catage,2))</f>
        <v>adultes</v>
      </c>
      <c r="J99">
        <f t="shared" ca="1" si="3"/>
        <v>36</v>
      </c>
      <c r="K99" s="1">
        <v>28992</v>
      </c>
      <c r="L99" s="1" t="str">
        <f t="shared" si="4"/>
        <v>MINI STAGE</v>
      </c>
      <c r="M99" t="s">
        <v>467</v>
      </c>
      <c r="N99" t="s">
        <v>532</v>
      </c>
      <c r="O99" s="5" t="s">
        <v>584</v>
      </c>
    </row>
    <row r="100" spans="1:15" x14ac:dyDescent="0.25">
      <c r="A100" s="10" t="s">
        <v>222</v>
      </c>
      <c r="B100" s="10" t="s">
        <v>215</v>
      </c>
      <c r="C100" s="10" t="s">
        <v>221</v>
      </c>
      <c r="D100" s="8">
        <v>35530</v>
      </c>
      <c r="E100" t="s">
        <v>569</v>
      </c>
      <c r="F100">
        <f t="shared" si="5"/>
        <v>35</v>
      </c>
      <c r="G100" t="str">
        <f>IF(H100="France",VLOOKUP(F100,Dpt,2,FALSE),H100)</f>
        <v>BRETAGNE</v>
      </c>
      <c r="H100" t="s">
        <v>456</v>
      </c>
      <c r="I100" t="str">
        <f ca="1">IF(K100="","",VLOOKUP(J100,catage,2))</f>
        <v>adultes</v>
      </c>
      <c r="J100">
        <f t="shared" ca="1" si="3"/>
        <v>36</v>
      </c>
      <c r="K100" s="1">
        <v>29049</v>
      </c>
      <c r="L100" s="1" t="str">
        <f t="shared" si="4"/>
        <v>WEEK END</v>
      </c>
      <c r="M100" t="s">
        <v>570</v>
      </c>
      <c r="O100" s="5" t="s">
        <v>568</v>
      </c>
    </row>
    <row r="101" spans="1:15" x14ac:dyDescent="0.25">
      <c r="A101" s="10" t="s">
        <v>180</v>
      </c>
      <c r="B101" s="10" t="s">
        <v>181</v>
      </c>
      <c r="C101" s="10" t="s">
        <v>221</v>
      </c>
      <c r="D101" s="8">
        <v>29000</v>
      </c>
      <c r="E101" t="s">
        <v>486</v>
      </c>
      <c r="F101">
        <f t="shared" si="5"/>
        <v>29</v>
      </c>
      <c r="G101" t="str">
        <f>IF(H101="France",VLOOKUP(F101,Dpt,2,FALSE),H101)</f>
        <v>BRETAGNE</v>
      </c>
      <c r="H101" t="s">
        <v>456</v>
      </c>
      <c r="I101" t="str">
        <f ca="1">IF(K101="","",VLOOKUP(J101,catage,2))</f>
        <v>adultes</v>
      </c>
      <c r="J101">
        <f t="shared" ca="1" si="3"/>
        <v>36</v>
      </c>
      <c r="K101" s="1">
        <v>29147</v>
      </c>
      <c r="L101" s="1" t="str">
        <f t="shared" si="4"/>
        <v>COURS CO</v>
      </c>
      <c r="M101" t="s">
        <v>458</v>
      </c>
      <c r="N101" t="s">
        <v>532</v>
      </c>
      <c r="O101" s="5" t="s">
        <v>630</v>
      </c>
    </row>
    <row r="102" spans="1:15" x14ac:dyDescent="0.25">
      <c r="A102" s="10" t="s">
        <v>271</v>
      </c>
      <c r="B102" s="10" t="s">
        <v>195</v>
      </c>
      <c r="C102" s="10" t="s">
        <v>270</v>
      </c>
      <c r="D102" s="8">
        <v>35000</v>
      </c>
      <c r="E102" t="s">
        <v>543</v>
      </c>
      <c r="F102">
        <f t="shared" si="5"/>
        <v>35</v>
      </c>
      <c r="G102" t="str">
        <f>IF(H102="France",VLOOKUP(F102,Dpt,2,FALSE),H102)</f>
        <v>BRETAGNE</v>
      </c>
      <c r="H102" t="s">
        <v>456</v>
      </c>
      <c r="I102" t="str">
        <f ca="1">IF(K102="","",VLOOKUP(J102,catage,2))</f>
        <v>adultes</v>
      </c>
      <c r="J102">
        <f t="shared" ca="1" si="3"/>
        <v>35</v>
      </c>
      <c r="K102" s="1">
        <v>29339</v>
      </c>
      <c r="L102" s="1" t="str">
        <f t="shared" si="4"/>
        <v>COURS CO</v>
      </c>
      <c r="M102" t="s">
        <v>458</v>
      </c>
      <c r="O102" s="5" t="s">
        <v>541</v>
      </c>
    </row>
    <row r="103" spans="1:15" x14ac:dyDescent="0.25">
      <c r="A103" s="10" t="s">
        <v>248</v>
      </c>
      <c r="B103" s="10" t="s">
        <v>220</v>
      </c>
      <c r="C103" s="10" t="s">
        <v>203</v>
      </c>
      <c r="D103" s="8">
        <v>22000</v>
      </c>
      <c r="E103" t="s">
        <v>722</v>
      </c>
      <c r="F103">
        <f t="shared" si="5"/>
        <v>22</v>
      </c>
      <c r="G103" t="str">
        <f>IF(H103="France",VLOOKUP(F103,Dpt,2,FALSE),H103)</f>
        <v>BRETAGNE</v>
      </c>
      <c r="H103" t="s">
        <v>456</v>
      </c>
      <c r="I103" t="str">
        <f ca="1">IF(K103="","",VLOOKUP(J103,catage,2))</f>
        <v>adultes</v>
      </c>
      <c r="J103">
        <f t="shared" ca="1" si="3"/>
        <v>35</v>
      </c>
      <c r="K103" s="1">
        <v>29388</v>
      </c>
      <c r="L103" s="1" t="str">
        <f t="shared" si="4"/>
        <v>MINI STAGE</v>
      </c>
      <c r="M103" t="s">
        <v>467</v>
      </c>
      <c r="N103" t="s">
        <v>472</v>
      </c>
      <c r="O103" s="5" t="s">
        <v>708</v>
      </c>
    </row>
    <row r="104" spans="1:15" x14ac:dyDescent="0.25">
      <c r="A104" s="10" t="s">
        <v>291</v>
      </c>
      <c r="B104" s="10" t="s">
        <v>220</v>
      </c>
      <c r="C104" s="10" t="s">
        <v>290</v>
      </c>
      <c r="D104" s="8">
        <v>29270</v>
      </c>
      <c r="E104" t="s">
        <v>64</v>
      </c>
      <c r="F104">
        <f t="shared" si="5"/>
        <v>29</v>
      </c>
      <c r="G104" t="str">
        <f>IF(H104="France",VLOOKUP(F104,Dpt,2,FALSE),H104)</f>
        <v>BRETAGNE</v>
      </c>
      <c r="H104" t="s">
        <v>456</v>
      </c>
      <c r="I104" t="str">
        <f ca="1">IF(K104="","",VLOOKUP(J104,catage,2))</f>
        <v>adultes</v>
      </c>
      <c r="J104">
        <f t="shared" ca="1" si="3"/>
        <v>35</v>
      </c>
      <c r="K104" s="1">
        <v>29471</v>
      </c>
      <c r="L104" s="1" t="str">
        <f t="shared" si="4"/>
        <v>ASSO</v>
      </c>
      <c r="M104" t="s">
        <v>453</v>
      </c>
      <c r="O104" s="5" t="s">
        <v>648</v>
      </c>
    </row>
    <row r="105" spans="1:15" x14ac:dyDescent="0.25">
      <c r="A105" s="10" t="s">
        <v>229</v>
      </c>
      <c r="B105" s="10" t="s">
        <v>230</v>
      </c>
      <c r="C105" s="10" t="s">
        <v>228</v>
      </c>
      <c r="D105" s="8">
        <v>22340</v>
      </c>
      <c r="E105" t="s">
        <v>67</v>
      </c>
      <c r="F105">
        <f t="shared" si="5"/>
        <v>22</v>
      </c>
      <c r="G105" t="str">
        <f>IF(H105="France",VLOOKUP(F105,Dpt,2,FALSE),H105)</f>
        <v>BRETAGNE</v>
      </c>
      <c r="H105" t="s">
        <v>456</v>
      </c>
      <c r="I105" t="str">
        <f ca="1">IF(K105="","",VLOOKUP(J105,catage,2))</f>
        <v>adultes</v>
      </c>
      <c r="J105">
        <f t="shared" ca="1" si="3"/>
        <v>35</v>
      </c>
      <c r="K105" s="1">
        <v>29518</v>
      </c>
      <c r="L105" s="1" t="str">
        <f t="shared" si="4"/>
        <v>ASSO</v>
      </c>
      <c r="M105" t="s">
        <v>65</v>
      </c>
      <c r="O105" s="5" t="s">
        <v>63</v>
      </c>
    </row>
    <row r="106" spans="1:15" x14ac:dyDescent="0.25">
      <c r="A106" s="10" t="s">
        <v>207</v>
      </c>
      <c r="B106" s="10" t="s">
        <v>208</v>
      </c>
      <c r="C106" s="10" t="s">
        <v>206</v>
      </c>
      <c r="D106" s="8">
        <v>44600</v>
      </c>
      <c r="E106" t="s">
        <v>389</v>
      </c>
      <c r="F106">
        <f t="shared" si="5"/>
        <v>44</v>
      </c>
      <c r="G106" t="str">
        <f>IF(H106="France",VLOOKUP(F106,Dpt,2,FALSE),H106)</f>
        <v>PAYS DE LOIRE</v>
      </c>
      <c r="H106" t="s">
        <v>456</v>
      </c>
      <c r="I106" t="str">
        <f ca="1">IF(K106="","",VLOOKUP(J106,catage,2))</f>
        <v>adultes</v>
      </c>
      <c r="J106">
        <f t="shared" ca="1" si="3"/>
        <v>35</v>
      </c>
      <c r="K106" s="1">
        <v>29573</v>
      </c>
      <c r="L106" s="1" t="str">
        <f t="shared" si="4"/>
        <v>COURS CO</v>
      </c>
      <c r="M106" t="s">
        <v>458</v>
      </c>
      <c r="O106" s="5" t="s">
        <v>390</v>
      </c>
    </row>
    <row r="107" spans="1:15" x14ac:dyDescent="0.25">
      <c r="A107" s="10" t="s">
        <v>252</v>
      </c>
      <c r="B107" s="10" t="s">
        <v>253</v>
      </c>
      <c r="C107" s="10" t="s">
        <v>245</v>
      </c>
      <c r="D107" s="8">
        <v>76930</v>
      </c>
      <c r="E107" t="s">
        <v>480</v>
      </c>
      <c r="F107">
        <f t="shared" si="5"/>
        <v>76</v>
      </c>
      <c r="G107" t="str">
        <f>IF(H107="France",VLOOKUP(F107,Dpt,2,FALSE),H107)</f>
        <v>REGION</v>
      </c>
      <c r="H107" t="s">
        <v>456</v>
      </c>
      <c r="I107" t="str">
        <f ca="1">IF(K107="","",VLOOKUP(J107,catage,2))</f>
        <v>adultes</v>
      </c>
      <c r="J107">
        <f t="shared" ca="1" si="3"/>
        <v>34</v>
      </c>
      <c r="K107" s="1">
        <v>29607</v>
      </c>
      <c r="L107" s="1" t="str">
        <f t="shared" si="4"/>
        <v>MINI STAGE</v>
      </c>
      <c r="M107" t="s">
        <v>467</v>
      </c>
      <c r="N107" t="s">
        <v>465</v>
      </c>
      <c r="O107" s="5" t="s">
        <v>481</v>
      </c>
    </row>
    <row r="108" spans="1:15" x14ac:dyDescent="0.25">
      <c r="A108" s="10" t="s">
        <v>192</v>
      </c>
      <c r="B108" s="10" t="s">
        <v>196</v>
      </c>
      <c r="C108" s="10" t="s">
        <v>183</v>
      </c>
      <c r="D108" s="8">
        <v>29000</v>
      </c>
      <c r="E108" t="s">
        <v>486</v>
      </c>
      <c r="F108">
        <f t="shared" si="5"/>
        <v>29</v>
      </c>
      <c r="G108" t="str">
        <f>IF(H108="France",VLOOKUP(F108,Dpt,2,FALSE),H108)</f>
        <v>BRETAGNE</v>
      </c>
      <c r="H108" t="s">
        <v>456</v>
      </c>
      <c r="I108" t="str">
        <f ca="1">IF(K108="","",VLOOKUP(J108,catage,2))</f>
        <v>adultes</v>
      </c>
      <c r="J108">
        <f t="shared" ca="1" si="3"/>
        <v>34</v>
      </c>
      <c r="K108" s="1">
        <v>29663</v>
      </c>
      <c r="L108" s="1" t="str">
        <f t="shared" si="4"/>
        <v>COURS CO</v>
      </c>
      <c r="M108" t="s">
        <v>458</v>
      </c>
      <c r="N108" t="s">
        <v>532</v>
      </c>
      <c r="O108" s="5" t="s">
        <v>630</v>
      </c>
    </row>
    <row r="109" spans="1:15" x14ac:dyDescent="0.25">
      <c r="A109" s="10" t="s">
        <v>250</v>
      </c>
      <c r="B109" s="10" t="s">
        <v>251</v>
      </c>
      <c r="C109" s="10" t="s">
        <v>231</v>
      </c>
      <c r="D109" s="8">
        <v>29170</v>
      </c>
      <c r="E109" t="s">
        <v>406</v>
      </c>
      <c r="F109">
        <f t="shared" si="5"/>
        <v>29</v>
      </c>
      <c r="G109" t="str">
        <f>IF(H109="France",VLOOKUP(F109,Dpt,2,FALSE),H109)</f>
        <v>BRETAGNE</v>
      </c>
      <c r="H109" t="s">
        <v>456</v>
      </c>
      <c r="I109" t="str">
        <f ca="1">IF(K109="","",VLOOKUP(J109,catage,2))</f>
        <v>adultes</v>
      </c>
      <c r="J109">
        <f t="shared" ca="1" si="3"/>
        <v>34</v>
      </c>
      <c r="K109" s="1">
        <v>29687</v>
      </c>
      <c r="L109" s="1" t="str">
        <f t="shared" si="4"/>
        <v>MINI STAGE</v>
      </c>
      <c r="M109" t="s">
        <v>467</v>
      </c>
      <c r="N109" t="s">
        <v>472</v>
      </c>
      <c r="O109" s="5" t="s">
        <v>444</v>
      </c>
    </row>
    <row r="110" spans="1:15" x14ac:dyDescent="0.25">
      <c r="A110" s="10" t="s">
        <v>283</v>
      </c>
      <c r="B110" s="10" t="s">
        <v>223</v>
      </c>
      <c r="C110" s="10" t="s">
        <v>183</v>
      </c>
      <c r="D110" s="8">
        <v>29720</v>
      </c>
      <c r="E110" t="s">
        <v>17</v>
      </c>
      <c r="F110">
        <f t="shared" si="5"/>
        <v>29</v>
      </c>
      <c r="G110" t="str">
        <f>IF(H110="France",VLOOKUP(F110,Dpt,2,FALSE),H110)</f>
        <v>BRETAGNE</v>
      </c>
      <c r="H110" t="s">
        <v>456</v>
      </c>
      <c r="I110" t="str">
        <f ca="1">IF(K110="","",VLOOKUP(J110,catage,2))</f>
        <v>adultes</v>
      </c>
      <c r="J110">
        <f t="shared" ca="1" si="3"/>
        <v>34</v>
      </c>
      <c r="K110" s="1">
        <v>29699</v>
      </c>
      <c r="L110" s="1" t="str">
        <f t="shared" si="4"/>
        <v>ASSO</v>
      </c>
      <c r="M110" t="s">
        <v>434</v>
      </c>
      <c r="O110" s="5" t="s">
        <v>606</v>
      </c>
    </row>
    <row r="111" spans="1:15" x14ac:dyDescent="0.25">
      <c r="A111" s="10" t="s">
        <v>262</v>
      </c>
      <c r="B111" s="10" t="s">
        <v>263</v>
      </c>
      <c r="C111" s="10" t="s">
        <v>261</v>
      </c>
      <c r="D111" s="8">
        <v>29730</v>
      </c>
      <c r="E111" t="s">
        <v>655</v>
      </c>
      <c r="F111">
        <f t="shared" si="5"/>
        <v>29</v>
      </c>
      <c r="G111" t="str">
        <f>IF(H111="France",VLOOKUP(F111,Dpt,2,FALSE),H111)</f>
        <v>BRETAGNE</v>
      </c>
      <c r="H111" t="s">
        <v>456</v>
      </c>
      <c r="I111" t="str">
        <f ca="1">IF(K111="","",VLOOKUP(J111,catage,2))</f>
        <v>adultes</v>
      </c>
      <c r="J111">
        <f t="shared" ca="1" si="3"/>
        <v>34</v>
      </c>
      <c r="K111" s="1">
        <v>29750</v>
      </c>
      <c r="L111" s="1" t="str">
        <f t="shared" si="4"/>
        <v>COURS CO</v>
      </c>
      <c r="M111" t="s">
        <v>458</v>
      </c>
      <c r="N111" t="s">
        <v>465</v>
      </c>
      <c r="O111" s="5" t="s">
        <v>40</v>
      </c>
    </row>
    <row r="112" spans="1:15" x14ac:dyDescent="0.25">
      <c r="A112" s="10" t="s">
        <v>235</v>
      </c>
      <c r="B112" s="10" t="s">
        <v>236</v>
      </c>
      <c r="C112" s="10" t="s">
        <v>216</v>
      </c>
      <c r="D112" s="8">
        <v>54520</v>
      </c>
      <c r="E112" t="s">
        <v>2</v>
      </c>
      <c r="F112" t="str">
        <f t="shared" si="5"/>
        <v>Allemagne</v>
      </c>
      <c r="G112" t="str">
        <f>IF(H112="France",VLOOKUP(F112,Dpt,2,FALSE),H112)</f>
        <v>Allemagne</v>
      </c>
      <c r="H112" t="s">
        <v>538</v>
      </c>
      <c r="I112" t="str">
        <f ca="1">IF(K112="","",VLOOKUP(J112,catage,2))</f>
        <v>adultes</v>
      </c>
      <c r="J112">
        <f t="shared" ca="1" si="3"/>
        <v>34</v>
      </c>
      <c r="K112" s="1">
        <v>29811</v>
      </c>
      <c r="L112" s="1" t="str">
        <f t="shared" si="4"/>
        <v>MINI STAGE</v>
      </c>
      <c r="M112" t="s">
        <v>467</v>
      </c>
      <c r="N112" t="s">
        <v>472</v>
      </c>
      <c r="O112" s="5" t="s">
        <v>708</v>
      </c>
    </row>
    <row r="113" spans="1:15" x14ac:dyDescent="0.25">
      <c r="A113" s="10" t="s">
        <v>184</v>
      </c>
      <c r="B113" s="10" t="s">
        <v>185</v>
      </c>
      <c r="C113" s="10" t="s">
        <v>183</v>
      </c>
      <c r="D113" s="8">
        <v>29170</v>
      </c>
      <c r="E113" t="s">
        <v>406</v>
      </c>
      <c r="F113">
        <f t="shared" si="5"/>
        <v>29</v>
      </c>
      <c r="G113" t="str">
        <f>IF(H113="France",VLOOKUP(F113,Dpt,2,FALSE),H113)</f>
        <v>BRETAGNE</v>
      </c>
      <c r="H113" t="s">
        <v>456</v>
      </c>
      <c r="I113" t="str">
        <f ca="1">IF(K113="","",VLOOKUP(J113,catage,2))</f>
        <v>adultes</v>
      </c>
      <c r="J113">
        <f t="shared" ca="1" si="3"/>
        <v>34</v>
      </c>
      <c r="K113" s="1">
        <v>29889</v>
      </c>
      <c r="L113" s="1" t="str">
        <f t="shared" si="4"/>
        <v>ASSO</v>
      </c>
      <c r="M113" t="s">
        <v>453</v>
      </c>
      <c r="O113" s="5" t="s">
        <v>648</v>
      </c>
    </row>
    <row r="114" spans="1:15" x14ac:dyDescent="0.25">
      <c r="A114" s="10" t="s">
        <v>213</v>
      </c>
      <c r="B114" s="10" t="s">
        <v>214</v>
      </c>
      <c r="C114" s="10" t="s">
        <v>212</v>
      </c>
      <c r="D114" s="8">
        <v>95100</v>
      </c>
      <c r="E114" t="s">
        <v>446</v>
      </c>
      <c r="F114">
        <f t="shared" si="5"/>
        <v>95</v>
      </c>
      <c r="G114" t="str">
        <f>IF(H114="France",VLOOKUP(F114,Dpt,2,FALSE),H114)</f>
        <v>ILE DE France</v>
      </c>
      <c r="H114" t="s">
        <v>456</v>
      </c>
      <c r="I114" t="str">
        <f ca="1">IF(K114="","",VLOOKUP(J114,catage,2))</f>
        <v>adultes</v>
      </c>
      <c r="J114">
        <f t="shared" ca="1" si="3"/>
        <v>34</v>
      </c>
      <c r="K114" s="1">
        <v>29926</v>
      </c>
      <c r="L114" s="1" t="str">
        <f t="shared" si="4"/>
        <v>MINI STAGE</v>
      </c>
      <c r="M114" t="s">
        <v>467</v>
      </c>
      <c r="N114" t="s">
        <v>472</v>
      </c>
      <c r="O114" s="5" t="s">
        <v>444</v>
      </c>
    </row>
    <row r="115" spans="1:15" x14ac:dyDescent="0.25">
      <c r="A115" s="10" t="s">
        <v>207</v>
      </c>
      <c r="B115" s="10" t="s">
        <v>208</v>
      </c>
      <c r="C115" s="10" t="s">
        <v>206</v>
      </c>
      <c r="D115" s="8" t="s">
        <v>732</v>
      </c>
      <c r="E115" t="s">
        <v>731</v>
      </c>
      <c r="F115" t="str">
        <f t="shared" si="5"/>
        <v>Pologne</v>
      </c>
      <c r="G115" t="str">
        <f>IF(H115="France",VLOOKUP(F115,Dpt,2,FALSE),H115)</f>
        <v>Pologne</v>
      </c>
      <c r="H115" t="s">
        <v>725</v>
      </c>
      <c r="I115" t="str">
        <f ca="1">IF(K115="","",VLOOKUP(J115,catage,2))</f>
        <v>adultes</v>
      </c>
      <c r="J115">
        <f t="shared" ca="1" si="3"/>
        <v>33</v>
      </c>
      <c r="K115" s="1">
        <v>29956</v>
      </c>
      <c r="L115" s="1" t="str">
        <f t="shared" si="4"/>
        <v>ASSO</v>
      </c>
      <c r="M115" t="s">
        <v>726</v>
      </c>
      <c r="O115" s="5" t="s">
        <v>727</v>
      </c>
    </row>
    <row r="116" spans="1:15" x14ac:dyDescent="0.25">
      <c r="A116" s="10" t="s">
        <v>283</v>
      </c>
      <c r="B116" s="10" t="s">
        <v>223</v>
      </c>
      <c r="C116" s="10" t="s">
        <v>183</v>
      </c>
      <c r="D116" s="8">
        <v>29000</v>
      </c>
      <c r="E116" t="s">
        <v>486</v>
      </c>
      <c r="F116">
        <f t="shared" si="5"/>
        <v>29</v>
      </c>
      <c r="G116" t="str">
        <f>IF(H116="France",VLOOKUP(F116,Dpt,2,FALSE),H116)</f>
        <v>BRETAGNE</v>
      </c>
      <c r="H116" t="s">
        <v>456</v>
      </c>
      <c r="I116" t="str">
        <f ca="1">IF(K116="","",VLOOKUP(J116,catage,2))</f>
        <v>adultes</v>
      </c>
      <c r="J116">
        <f t="shared" ca="1" si="3"/>
        <v>33</v>
      </c>
      <c r="K116" s="1">
        <v>29962</v>
      </c>
      <c r="L116" s="1" t="str">
        <f t="shared" si="4"/>
        <v>MINI STAGE</v>
      </c>
      <c r="M116" t="s">
        <v>467</v>
      </c>
      <c r="N116" t="s">
        <v>532</v>
      </c>
      <c r="O116" s="5" t="s">
        <v>584</v>
      </c>
    </row>
    <row r="117" spans="1:15" x14ac:dyDescent="0.25">
      <c r="A117" s="10" t="s">
        <v>197</v>
      </c>
      <c r="B117" s="10" t="s">
        <v>196</v>
      </c>
      <c r="C117" s="10" t="s">
        <v>183</v>
      </c>
      <c r="D117" s="8">
        <v>29600</v>
      </c>
      <c r="E117" t="s">
        <v>687</v>
      </c>
      <c r="F117">
        <f t="shared" si="5"/>
        <v>29</v>
      </c>
      <c r="G117" t="str">
        <f>IF(H117="France",VLOOKUP(F117,Dpt,2,FALSE),H117)</f>
        <v>BRETAGNE</v>
      </c>
      <c r="H117" t="s">
        <v>456</v>
      </c>
      <c r="I117" t="str">
        <f ca="1">IF(K117="","",VLOOKUP(J117,catage,2))</f>
        <v>adultes</v>
      </c>
      <c r="J117">
        <f t="shared" ca="1" si="3"/>
        <v>33</v>
      </c>
      <c r="K117" s="1">
        <v>29991</v>
      </c>
      <c r="L117" s="1" t="str">
        <f t="shared" si="4"/>
        <v>ASSO</v>
      </c>
      <c r="M117" t="s">
        <v>317</v>
      </c>
      <c r="O117" s="5" t="s">
        <v>31</v>
      </c>
    </row>
    <row r="118" spans="1:15" x14ac:dyDescent="0.25">
      <c r="A118" s="10" t="s">
        <v>217</v>
      </c>
      <c r="B118" s="10" t="s">
        <v>218</v>
      </c>
      <c r="C118" s="10" t="s">
        <v>216</v>
      </c>
      <c r="D118" s="8">
        <v>92200</v>
      </c>
      <c r="E118" t="s">
        <v>61</v>
      </c>
      <c r="F118">
        <f t="shared" si="5"/>
        <v>92</v>
      </c>
      <c r="G118" t="str">
        <f>IF(H118="France",VLOOKUP(F118,Dpt,2,FALSE),H118)</f>
        <v>ILE DE France</v>
      </c>
      <c r="H118" t="s">
        <v>456</v>
      </c>
      <c r="I118" t="str">
        <f ca="1">IF(K118="","",VLOOKUP(J118,catage,2))</f>
        <v>adultes</v>
      </c>
      <c r="J118">
        <f t="shared" ca="1" si="3"/>
        <v>33</v>
      </c>
      <c r="K118" s="1">
        <v>30014</v>
      </c>
      <c r="L118" s="1" t="str">
        <f t="shared" si="4"/>
        <v>MINI STAGE</v>
      </c>
      <c r="M118" t="s">
        <v>467</v>
      </c>
      <c r="N118" t="s">
        <v>465</v>
      </c>
      <c r="O118" s="5" t="s">
        <v>648</v>
      </c>
    </row>
    <row r="119" spans="1:15" x14ac:dyDescent="0.25">
      <c r="A119" s="10" t="s">
        <v>276</v>
      </c>
      <c r="B119" s="10" t="s">
        <v>277</v>
      </c>
      <c r="C119" s="10" t="s">
        <v>231</v>
      </c>
      <c r="D119" s="8" t="s">
        <v>21</v>
      </c>
      <c r="E119" t="s">
        <v>22</v>
      </c>
      <c r="F119" t="str">
        <f t="shared" si="5"/>
        <v>GB</v>
      </c>
      <c r="G119" t="str">
        <f>IF(H119="France",VLOOKUP(F119,Dpt,2,FALSE),H119)</f>
        <v>GB</v>
      </c>
      <c r="H119" t="s">
        <v>463</v>
      </c>
      <c r="I119" t="str">
        <f ca="1">IF(K119="","",VLOOKUP(J119,catage,2))</f>
        <v>adultes</v>
      </c>
      <c r="J119">
        <f t="shared" ca="1" si="3"/>
        <v>33</v>
      </c>
      <c r="K119" s="1">
        <v>30028</v>
      </c>
      <c r="L119" s="1" t="str">
        <f t="shared" si="4"/>
        <v>COURS CO</v>
      </c>
      <c r="M119" t="s">
        <v>458</v>
      </c>
      <c r="O119" s="5" t="s">
        <v>717</v>
      </c>
    </row>
    <row r="120" spans="1:15" x14ac:dyDescent="0.25">
      <c r="A120" s="10" t="s">
        <v>242</v>
      </c>
      <c r="B120" s="10" t="s">
        <v>243</v>
      </c>
      <c r="C120" s="10" t="s">
        <v>203</v>
      </c>
      <c r="D120" s="8">
        <v>67487</v>
      </c>
      <c r="E120" t="s">
        <v>30</v>
      </c>
      <c r="F120" t="str">
        <f t="shared" si="5"/>
        <v>Allemagne</v>
      </c>
      <c r="G120" t="str">
        <f>IF(H120="France",VLOOKUP(F120,Dpt,2,FALSE),H120)</f>
        <v>Allemagne</v>
      </c>
      <c r="H120" t="s">
        <v>538</v>
      </c>
      <c r="I120" t="str">
        <f ca="1">IF(K120="","",VLOOKUP(J120,catage,2))</f>
        <v>adultes</v>
      </c>
      <c r="J120">
        <f t="shared" ca="1" si="3"/>
        <v>33</v>
      </c>
      <c r="K120" s="1">
        <v>30062</v>
      </c>
      <c r="L120" s="1" t="str">
        <f t="shared" si="4"/>
        <v>COURS CO</v>
      </c>
      <c r="M120" t="s">
        <v>458</v>
      </c>
      <c r="N120" t="s">
        <v>465</v>
      </c>
      <c r="O120" s="5" t="s">
        <v>31</v>
      </c>
    </row>
    <row r="121" spans="1:15" x14ac:dyDescent="0.25">
      <c r="A121" s="10" t="s">
        <v>246</v>
      </c>
      <c r="B121" s="10" t="s">
        <v>241</v>
      </c>
      <c r="C121" s="10" t="s">
        <v>245</v>
      </c>
      <c r="D121" s="8">
        <v>29370</v>
      </c>
      <c r="E121" t="s">
        <v>522</v>
      </c>
      <c r="F121">
        <f t="shared" si="5"/>
        <v>29</v>
      </c>
      <c r="G121" t="str">
        <f>IF(H121="France",VLOOKUP(F121,Dpt,2,FALSE),H121)</f>
        <v>BRETAGNE</v>
      </c>
      <c r="H121" t="s">
        <v>456</v>
      </c>
      <c r="I121" t="str">
        <f ca="1">IF(K121="","",VLOOKUP(J121,catage,2))</f>
        <v>adultes</v>
      </c>
      <c r="J121">
        <f t="shared" ca="1" si="3"/>
        <v>33</v>
      </c>
      <c r="K121" s="1">
        <v>30062</v>
      </c>
      <c r="L121" s="1" t="str">
        <f t="shared" si="4"/>
        <v>PLEIN STAGE</v>
      </c>
      <c r="M121" t="s">
        <v>523</v>
      </c>
      <c r="N121" t="s">
        <v>469</v>
      </c>
      <c r="O121" s="5" t="s">
        <v>470</v>
      </c>
    </row>
    <row r="122" spans="1:15" x14ac:dyDescent="0.25">
      <c r="A122" s="10" t="s">
        <v>229</v>
      </c>
      <c r="B122" s="10" t="s">
        <v>230</v>
      </c>
      <c r="C122" s="10" t="s">
        <v>228</v>
      </c>
      <c r="D122" s="8" t="s">
        <v>732</v>
      </c>
      <c r="E122" t="s">
        <v>731</v>
      </c>
      <c r="F122" t="str">
        <f t="shared" si="5"/>
        <v>Pologne</v>
      </c>
      <c r="G122" t="str">
        <f>IF(H122="France",VLOOKUP(F122,Dpt,2,FALSE),H122)</f>
        <v>Pologne</v>
      </c>
      <c r="H122" t="s">
        <v>725</v>
      </c>
      <c r="I122" t="str">
        <f ca="1">IF(K122="","",VLOOKUP(J122,catage,2))</f>
        <v>adultes</v>
      </c>
      <c r="J122">
        <f t="shared" ca="1" si="3"/>
        <v>33</v>
      </c>
      <c r="K122" s="1">
        <v>30108</v>
      </c>
      <c r="L122" s="1" t="str">
        <f t="shared" si="4"/>
        <v>ASSO</v>
      </c>
      <c r="M122" t="s">
        <v>726</v>
      </c>
      <c r="O122" s="5" t="s">
        <v>727</v>
      </c>
    </row>
    <row r="123" spans="1:15" x14ac:dyDescent="0.25">
      <c r="A123" s="10" t="s">
        <v>204</v>
      </c>
      <c r="B123" s="10" t="s">
        <v>189</v>
      </c>
      <c r="C123" s="10" t="s">
        <v>203</v>
      </c>
      <c r="D123" s="8">
        <v>69510</v>
      </c>
      <c r="E123" t="s">
        <v>437</v>
      </c>
      <c r="F123">
        <f t="shared" si="5"/>
        <v>69</v>
      </c>
      <c r="G123" t="str">
        <f>IF(H123="France",VLOOKUP(F123,Dpt,2,FALSE),H123)</f>
        <v>REGION</v>
      </c>
      <c r="H123" t="s">
        <v>456</v>
      </c>
      <c r="I123" t="str">
        <f ca="1">IF(K123="","",VLOOKUP(J123,catage,2))</f>
        <v>adultes</v>
      </c>
      <c r="J123">
        <f t="shared" ca="1" si="3"/>
        <v>33</v>
      </c>
      <c r="K123" s="1">
        <v>30118</v>
      </c>
      <c r="L123" s="1" t="str">
        <f t="shared" si="4"/>
        <v>MINI STAGE</v>
      </c>
      <c r="M123" t="s">
        <v>467</v>
      </c>
      <c r="N123" t="s">
        <v>475</v>
      </c>
      <c r="O123" s="5" t="s">
        <v>584</v>
      </c>
    </row>
    <row r="124" spans="1:15" x14ac:dyDescent="0.25">
      <c r="A124" s="10" t="s">
        <v>278</v>
      </c>
      <c r="B124" s="10" t="s">
        <v>269</v>
      </c>
      <c r="C124" s="10" t="s">
        <v>216</v>
      </c>
      <c r="D124" s="8">
        <v>60140</v>
      </c>
      <c r="E124" t="s">
        <v>29</v>
      </c>
      <c r="F124">
        <f t="shared" si="5"/>
        <v>60</v>
      </c>
      <c r="G124" t="str">
        <f>IF(H124="France",VLOOKUP(F124,Dpt,2,FALSE),H124)</f>
        <v>REGION</v>
      </c>
      <c r="H124" t="s">
        <v>456</v>
      </c>
      <c r="I124" t="str">
        <f ca="1">IF(K124="","",VLOOKUP(J124,catage,2))</f>
        <v>adultes</v>
      </c>
      <c r="J124">
        <f t="shared" ca="1" si="3"/>
        <v>33</v>
      </c>
      <c r="K124" s="1">
        <v>30141</v>
      </c>
      <c r="L124" s="1" t="str">
        <f t="shared" si="4"/>
        <v>COURS CO</v>
      </c>
      <c r="M124" t="s">
        <v>458</v>
      </c>
      <c r="O124" s="5" t="s">
        <v>717</v>
      </c>
    </row>
    <row r="125" spans="1:15" x14ac:dyDescent="0.25">
      <c r="A125" s="10" t="s">
        <v>262</v>
      </c>
      <c r="B125" s="10" t="s">
        <v>263</v>
      </c>
      <c r="C125" s="10" t="s">
        <v>261</v>
      </c>
      <c r="D125" s="8">
        <v>47200</v>
      </c>
      <c r="E125" t="s">
        <v>631</v>
      </c>
      <c r="F125">
        <f t="shared" si="5"/>
        <v>47</v>
      </c>
      <c r="G125" t="str">
        <f>IF(H125="France",VLOOKUP(F125,Dpt,2,FALSE),H125)</f>
        <v>REGION</v>
      </c>
      <c r="H125" t="s">
        <v>456</v>
      </c>
      <c r="I125" t="str">
        <f ca="1">IF(K125="","",VLOOKUP(J125,catage,2))</f>
        <v>adultes</v>
      </c>
      <c r="J125">
        <f t="shared" ca="1" si="3"/>
        <v>33</v>
      </c>
      <c r="K125" s="1">
        <v>30175</v>
      </c>
      <c r="L125" s="1" t="str">
        <f t="shared" si="4"/>
        <v>ASSO</v>
      </c>
      <c r="M125" t="s">
        <v>629</v>
      </c>
      <c r="O125" s="5" t="s">
        <v>630</v>
      </c>
    </row>
    <row r="126" spans="1:15" x14ac:dyDescent="0.25">
      <c r="A126" s="10" t="s">
        <v>217</v>
      </c>
      <c r="B126" s="10" t="s">
        <v>218</v>
      </c>
      <c r="C126" s="10" t="s">
        <v>216</v>
      </c>
      <c r="D126" s="8" t="s">
        <v>734</v>
      </c>
      <c r="E126" t="s">
        <v>731</v>
      </c>
      <c r="F126" t="str">
        <f t="shared" si="5"/>
        <v>Pologne</v>
      </c>
      <c r="G126" t="str">
        <f>IF(H126="France",VLOOKUP(F126,Dpt,2,FALSE),H126)</f>
        <v>Pologne</v>
      </c>
      <c r="H126" t="s">
        <v>725</v>
      </c>
      <c r="I126" t="str">
        <f ca="1">IF(K126="","",VLOOKUP(J126,catage,2))</f>
        <v>adultes</v>
      </c>
      <c r="J126">
        <f t="shared" ca="1" si="3"/>
        <v>33</v>
      </c>
      <c r="K126" s="1">
        <v>30178</v>
      </c>
      <c r="L126" s="1" t="str">
        <f t="shared" si="4"/>
        <v>ASSO</v>
      </c>
      <c r="M126" t="s">
        <v>726</v>
      </c>
      <c r="O126" s="5" t="s">
        <v>727</v>
      </c>
    </row>
    <row r="127" spans="1:15" x14ac:dyDescent="0.25">
      <c r="A127" s="10" t="s">
        <v>224</v>
      </c>
      <c r="B127" s="10" t="s">
        <v>194</v>
      </c>
      <c r="C127" s="10" t="s">
        <v>216</v>
      </c>
      <c r="D127" s="8" t="s">
        <v>733</v>
      </c>
      <c r="E127" t="s">
        <v>731</v>
      </c>
      <c r="F127" t="str">
        <f t="shared" si="5"/>
        <v>Pologne</v>
      </c>
      <c r="G127" t="str">
        <f>IF(H127="France",VLOOKUP(F127,Dpt,2,FALSE),H127)</f>
        <v>Pologne</v>
      </c>
      <c r="H127" t="s">
        <v>725</v>
      </c>
      <c r="I127" t="str">
        <f ca="1">IF(K127="","",VLOOKUP(J127,catage,2))</f>
        <v>adultes</v>
      </c>
      <c r="J127">
        <f t="shared" ca="1" si="3"/>
        <v>33</v>
      </c>
      <c r="K127" s="1">
        <v>30216</v>
      </c>
      <c r="L127" s="1" t="str">
        <f t="shared" si="4"/>
        <v>ASSO</v>
      </c>
      <c r="M127" t="s">
        <v>726</v>
      </c>
      <c r="O127" s="5" t="s">
        <v>727</v>
      </c>
    </row>
    <row r="128" spans="1:15" x14ac:dyDescent="0.25">
      <c r="A128" s="10" t="s">
        <v>302</v>
      </c>
      <c r="B128" s="10" t="s">
        <v>205</v>
      </c>
      <c r="C128" s="10" t="s">
        <v>301</v>
      </c>
      <c r="D128" s="8">
        <v>59124</v>
      </c>
      <c r="E128" t="s">
        <v>96</v>
      </c>
      <c r="F128">
        <f t="shared" si="5"/>
        <v>59</v>
      </c>
      <c r="G128" t="str">
        <f>IF(H128="France",VLOOKUP(F128,Dpt,2,FALSE),H128)</f>
        <v>REGION</v>
      </c>
      <c r="H128" t="s">
        <v>456</v>
      </c>
      <c r="I128" t="str">
        <f ca="1">IF(K128="","",VLOOKUP(J128,catage,2))</f>
        <v>adultes</v>
      </c>
      <c r="J128">
        <f t="shared" ca="1" si="3"/>
        <v>33</v>
      </c>
      <c r="K128" s="1">
        <v>30225</v>
      </c>
      <c r="L128" s="1" t="str">
        <f t="shared" si="4"/>
        <v>MINI STAGE</v>
      </c>
      <c r="M128" t="s">
        <v>467</v>
      </c>
      <c r="N128" t="s">
        <v>475</v>
      </c>
      <c r="O128" s="5" t="s">
        <v>444</v>
      </c>
    </row>
    <row r="129" spans="1:15" x14ac:dyDescent="0.25">
      <c r="A129" s="10" t="s">
        <v>192</v>
      </c>
      <c r="B129" s="10" t="s">
        <v>196</v>
      </c>
      <c r="C129" s="10" t="s">
        <v>183</v>
      </c>
      <c r="D129" s="8" t="s">
        <v>734</v>
      </c>
      <c r="E129" t="s">
        <v>731</v>
      </c>
      <c r="F129" t="str">
        <f t="shared" si="5"/>
        <v>Pologne</v>
      </c>
      <c r="G129" t="str">
        <f>IF(H129="France",VLOOKUP(F129,Dpt,2,FALSE),H129)</f>
        <v>Pologne</v>
      </c>
      <c r="H129" t="s">
        <v>725</v>
      </c>
      <c r="I129" t="str">
        <f ca="1">IF(K129="","",VLOOKUP(J129,catage,2))</f>
        <v>adultes</v>
      </c>
      <c r="J129">
        <f t="shared" ca="1" si="3"/>
        <v>33</v>
      </c>
      <c r="K129" s="1">
        <v>30294</v>
      </c>
      <c r="L129" s="1" t="str">
        <f t="shared" si="4"/>
        <v>ASSO</v>
      </c>
      <c r="M129" t="s">
        <v>726</v>
      </c>
      <c r="O129" s="5" t="s">
        <v>727</v>
      </c>
    </row>
    <row r="130" spans="1:15" x14ac:dyDescent="0.25">
      <c r="A130" s="10" t="s">
        <v>298</v>
      </c>
      <c r="B130" s="10" t="s">
        <v>220</v>
      </c>
      <c r="C130" s="10" t="s">
        <v>299</v>
      </c>
      <c r="D130" s="8">
        <v>8510</v>
      </c>
      <c r="E130" t="s">
        <v>126</v>
      </c>
      <c r="F130" t="str">
        <f t="shared" si="5"/>
        <v>Belgique</v>
      </c>
      <c r="G130" t="str">
        <f>IF(H130="France",VLOOKUP(F130,Dpt,2,FALSE),H130)</f>
        <v>Belgique</v>
      </c>
      <c r="H130" t="s">
        <v>518</v>
      </c>
      <c r="I130" t="str">
        <f ca="1">IF(K130="","",VLOOKUP(J130,catage,2))</f>
        <v>adultes</v>
      </c>
      <c r="J130">
        <f t="shared" ref="J130:J193" ca="1" si="6">IF(K130="","",DATEDIF(K130,TODAY(),"Y"))</f>
        <v>32</v>
      </c>
      <c r="K130" s="1">
        <v>30394</v>
      </c>
      <c r="L130" s="1" t="str">
        <f t="shared" ref="L130:L193" si="7">VLOOKUP(M130,CAT,2)</f>
        <v>COURS CO</v>
      </c>
      <c r="M130" t="s">
        <v>458</v>
      </c>
      <c r="N130" t="s">
        <v>535</v>
      </c>
      <c r="O130" s="5" t="s">
        <v>125</v>
      </c>
    </row>
    <row r="131" spans="1:15" x14ac:dyDescent="0.25">
      <c r="A131" s="10" t="s">
        <v>197</v>
      </c>
      <c r="B131" s="10" t="s">
        <v>196</v>
      </c>
      <c r="C131" s="10" t="s">
        <v>183</v>
      </c>
      <c r="D131" s="8">
        <v>44000</v>
      </c>
      <c r="E131" t="s">
        <v>455</v>
      </c>
      <c r="F131">
        <f t="shared" ref="F131:F194" si="8">IF(H131="France",VALUE(LEFT(D131,2)),H131)</f>
        <v>44</v>
      </c>
      <c r="G131" t="str">
        <f>IF(H131="France",VLOOKUP(F131,Dpt,2,FALSE),H131)</f>
        <v>PAYS DE LOIRE</v>
      </c>
      <c r="H131" t="s">
        <v>456</v>
      </c>
      <c r="I131" t="str">
        <f ca="1">IF(K131="","",VLOOKUP(J131,catage,2))</f>
        <v>adultes</v>
      </c>
      <c r="J131">
        <f t="shared" ca="1" si="6"/>
        <v>32</v>
      </c>
      <c r="K131" s="1">
        <v>30397</v>
      </c>
      <c r="L131" s="1" t="str">
        <f t="shared" si="7"/>
        <v>COURS CO</v>
      </c>
      <c r="M131" t="s">
        <v>458</v>
      </c>
      <c r="N131" t="s">
        <v>465</v>
      </c>
      <c r="O131" s="5" t="s">
        <v>708</v>
      </c>
    </row>
    <row r="132" spans="1:15" x14ac:dyDescent="0.25">
      <c r="A132" s="10" t="s">
        <v>226</v>
      </c>
      <c r="B132" s="10" t="s">
        <v>194</v>
      </c>
      <c r="C132" s="10" t="s">
        <v>203</v>
      </c>
      <c r="D132" s="8">
        <v>77540</v>
      </c>
      <c r="E132" t="s">
        <v>162</v>
      </c>
      <c r="F132">
        <f t="shared" si="8"/>
        <v>77</v>
      </c>
      <c r="G132" t="str">
        <f>IF(H132="France",VLOOKUP(F132,Dpt,2,FALSE),H132)</f>
        <v>REGION</v>
      </c>
      <c r="H132" t="s">
        <v>456</v>
      </c>
      <c r="I132" t="str">
        <f ca="1">IF(K132="","",VLOOKUP(J132,catage,2))</f>
        <v>adultes</v>
      </c>
      <c r="J132">
        <f t="shared" ca="1" si="6"/>
        <v>32</v>
      </c>
      <c r="K132" s="1">
        <v>30421</v>
      </c>
      <c r="L132" s="1" t="str">
        <f t="shared" si="7"/>
        <v>COURS CO</v>
      </c>
      <c r="M132" t="s">
        <v>458</v>
      </c>
      <c r="N132" t="s">
        <v>465</v>
      </c>
      <c r="O132" s="5" t="s">
        <v>125</v>
      </c>
    </row>
    <row r="133" spans="1:15" x14ac:dyDescent="0.25">
      <c r="A133" s="10" t="s">
        <v>235</v>
      </c>
      <c r="B133" s="10" t="s">
        <v>236</v>
      </c>
      <c r="C133" s="10" t="s">
        <v>216</v>
      </c>
      <c r="D133" s="8">
        <v>92700</v>
      </c>
      <c r="E133" t="s">
        <v>699</v>
      </c>
      <c r="F133">
        <f t="shared" si="8"/>
        <v>92</v>
      </c>
      <c r="G133" t="str">
        <f>IF(H133="France",VLOOKUP(F133,Dpt,2,FALSE),H133)</f>
        <v>ILE DE France</v>
      </c>
      <c r="H133" t="s">
        <v>456</v>
      </c>
      <c r="I133" t="str">
        <f ca="1">IF(K133="","",VLOOKUP(J133,catage,2))</f>
        <v>adultes</v>
      </c>
      <c r="J133">
        <f t="shared" ca="1" si="6"/>
        <v>32</v>
      </c>
      <c r="K133" s="1">
        <v>30425</v>
      </c>
      <c r="L133" s="1" t="str">
        <f t="shared" si="7"/>
        <v>ASSO</v>
      </c>
      <c r="M133" t="s">
        <v>549</v>
      </c>
      <c r="O133" s="5" t="s">
        <v>695</v>
      </c>
    </row>
    <row r="134" spans="1:15" x14ac:dyDescent="0.25">
      <c r="A134" s="10" t="s">
        <v>274</v>
      </c>
      <c r="B134" s="10" t="s">
        <v>198</v>
      </c>
      <c r="C134" s="10" t="s">
        <v>273</v>
      </c>
      <c r="D134" s="8">
        <v>38000</v>
      </c>
      <c r="E134" t="s">
        <v>550</v>
      </c>
      <c r="F134">
        <f t="shared" si="8"/>
        <v>38</v>
      </c>
      <c r="G134" t="str">
        <f>IF(H134="France",VLOOKUP(F134,Dpt,2,FALSE),H134)</f>
        <v>REGION</v>
      </c>
      <c r="H134" t="s">
        <v>456</v>
      </c>
      <c r="I134" t="str">
        <f ca="1">IF(K134="","",VLOOKUP(J134,catage,2))</f>
        <v>adultes</v>
      </c>
      <c r="J134">
        <f t="shared" ca="1" si="6"/>
        <v>32</v>
      </c>
      <c r="K134" s="1">
        <v>30459</v>
      </c>
      <c r="L134" s="1" t="str">
        <f t="shared" si="7"/>
        <v>MINI STAGE</v>
      </c>
      <c r="M134" t="s">
        <v>467</v>
      </c>
      <c r="N134" t="s">
        <v>465</v>
      </c>
      <c r="O134" s="5" t="s">
        <v>708</v>
      </c>
    </row>
    <row r="135" spans="1:15" x14ac:dyDescent="0.25">
      <c r="A135" s="10" t="s">
        <v>274</v>
      </c>
      <c r="B135" s="10" t="s">
        <v>198</v>
      </c>
      <c r="C135" s="10" t="s">
        <v>273</v>
      </c>
      <c r="D135" s="8">
        <v>35000</v>
      </c>
      <c r="E135" t="s">
        <v>543</v>
      </c>
      <c r="F135">
        <f t="shared" si="8"/>
        <v>35</v>
      </c>
      <c r="G135" t="str">
        <f>IF(H135="France",VLOOKUP(F135,Dpt,2,FALSE),H135)</f>
        <v>BRETAGNE</v>
      </c>
      <c r="H135" t="s">
        <v>456</v>
      </c>
      <c r="I135" t="str">
        <f ca="1">IF(K135="","",VLOOKUP(J135,catage,2))</f>
        <v>adultes</v>
      </c>
      <c r="J135">
        <f t="shared" ca="1" si="6"/>
        <v>32</v>
      </c>
      <c r="K135" s="1">
        <v>30474</v>
      </c>
      <c r="L135" s="1" t="str">
        <f t="shared" si="7"/>
        <v>COURS CO</v>
      </c>
      <c r="M135" t="s">
        <v>458</v>
      </c>
      <c r="O135" s="5" t="s">
        <v>541</v>
      </c>
    </row>
    <row r="136" spans="1:15" x14ac:dyDescent="0.25">
      <c r="A136" s="10" t="s">
        <v>287</v>
      </c>
      <c r="B136" s="10" t="s">
        <v>234</v>
      </c>
      <c r="C136" s="10" t="s">
        <v>286</v>
      </c>
      <c r="D136" s="8">
        <v>29730</v>
      </c>
      <c r="E136" t="s">
        <v>655</v>
      </c>
      <c r="F136">
        <f t="shared" si="8"/>
        <v>29</v>
      </c>
      <c r="G136" t="str">
        <f>IF(H136="France",VLOOKUP(F136,Dpt,2,FALSE),H136)</f>
        <v>BRETAGNE</v>
      </c>
      <c r="H136" t="s">
        <v>456</v>
      </c>
      <c r="I136" t="str">
        <f ca="1">IF(K136="","",VLOOKUP(J136,catage,2))</f>
        <v>adultes</v>
      </c>
      <c r="J136">
        <f t="shared" ca="1" si="6"/>
        <v>32</v>
      </c>
      <c r="K136" s="1">
        <v>30477</v>
      </c>
      <c r="L136" s="1" t="str">
        <f t="shared" si="7"/>
        <v>MINI STAGE</v>
      </c>
      <c r="M136" t="s">
        <v>467</v>
      </c>
      <c r="N136" t="s">
        <v>472</v>
      </c>
      <c r="O136" s="5" t="s">
        <v>648</v>
      </c>
    </row>
    <row r="137" spans="1:15" x14ac:dyDescent="0.25">
      <c r="A137" s="10" t="s">
        <v>192</v>
      </c>
      <c r="B137" s="10" t="s">
        <v>196</v>
      </c>
      <c r="C137" s="10" t="s">
        <v>183</v>
      </c>
      <c r="D137" s="8">
        <v>35530</v>
      </c>
      <c r="E137" t="s">
        <v>569</v>
      </c>
      <c r="F137">
        <f t="shared" si="8"/>
        <v>35</v>
      </c>
      <c r="G137" t="str">
        <f>IF(H137="France",VLOOKUP(F137,Dpt,2,FALSE),H137)</f>
        <v>BRETAGNE</v>
      </c>
      <c r="H137" t="s">
        <v>456</v>
      </c>
      <c r="I137" t="str">
        <f ca="1">IF(K137="","",VLOOKUP(J137,catage,2))</f>
        <v>adultes</v>
      </c>
      <c r="J137">
        <f t="shared" ca="1" si="6"/>
        <v>32</v>
      </c>
      <c r="K137" s="1">
        <v>30503</v>
      </c>
      <c r="L137" s="1" t="str">
        <f t="shared" si="7"/>
        <v>WEEK END</v>
      </c>
      <c r="M137" t="s">
        <v>570</v>
      </c>
      <c r="O137" s="5" t="s">
        <v>568</v>
      </c>
    </row>
    <row r="138" spans="1:15" x14ac:dyDescent="0.25">
      <c r="A138" s="10" t="s">
        <v>190</v>
      </c>
      <c r="B138" s="10" t="s">
        <v>256</v>
      </c>
      <c r="C138" s="10" t="s">
        <v>183</v>
      </c>
      <c r="D138" s="8">
        <v>69100</v>
      </c>
      <c r="E138" t="s">
        <v>553</v>
      </c>
      <c r="F138">
        <f t="shared" si="8"/>
        <v>69</v>
      </c>
      <c r="G138" t="str">
        <f>IF(H138="France",VLOOKUP(F138,Dpt,2,FALSE),H138)</f>
        <v>REGION</v>
      </c>
      <c r="H138" t="s">
        <v>456</v>
      </c>
      <c r="I138" t="str">
        <f ca="1">IF(K138="","",VLOOKUP(J138,catage,2))</f>
        <v>adultes</v>
      </c>
      <c r="J138">
        <f t="shared" ca="1" si="6"/>
        <v>32</v>
      </c>
      <c r="K138" s="1">
        <v>30516</v>
      </c>
      <c r="L138" s="1" t="str">
        <f t="shared" si="7"/>
        <v>ASSO</v>
      </c>
      <c r="M138" t="s">
        <v>549</v>
      </c>
      <c r="O138" s="5" t="s">
        <v>541</v>
      </c>
    </row>
    <row r="139" spans="1:15" x14ac:dyDescent="0.25">
      <c r="A139" s="10" t="s">
        <v>248</v>
      </c>
      <c r="B139" s="10" t="s">
        <v>249</v>
      </c>
      <c r="C139" s="10" t="s">
        <v>231</v>
      </c>
      <c r="D139" s="8">
        <v>54516</v>
      </c>
      <c r="E139" t="s">
        <v>313</v>
      </c>
      <c r="F139" t="str">
        <f t="shared" si="8"/>
        <v>Allemagne</v>
      </c>
      <c r="G139" t="str">
        <f>IF(H139="France",VLOOKUP(F139,Dpt,2,FALSE),H139)</f>
        <v>Allemagne</v>
      </c>
      <c r="H139" t="s">
        <v>538</v>
      </c>
      <c r="I139" t="str">
        <f ca="1">IF(K139="","",VLOOKUP(J139,catage,2))</f>
        <v>adultes</v>
      </c>
      <c r="J139">
        <f t="shared" ca="1" si="6"/>
        <v>32</v>
      </c>
      <c r="K139" s="1">
        <v>30525</v>
      </c>
      <c r="L139" s="1" t="str">
        <f t="shared" si="7"/>
        <v>MINI STAGE</v>
      </c>
      <c r="M139" t="s">
        <v>467</v>
      </c>
      <c r="N139" t="s">
        <v>472</v>
      </c>
      <c r="O139" s="5" t="s">
        <v>717</v>
      </c>
    </row>
    <row r="140" spans="1:15" s="2" customFormat="1" x14ac:dyDescent="0.25">
      <c r="A140" s="10" t="s">
        <v>283</v>
      </c>
      <c r="B140" s="10" t="s">
        <v>223</v>
      </c>
      <c r="C140" s="10" t="s">
        <v>183</v>
      </c>
      <c r="D140" s="8">
        <v>29170</v>
      </c>
      <c r="E140" t="s">
        <v>406</v>
      </c>
      <c r="F140">
        <f t="shared" si="8"/>
        <v>29</v>
      </c>
      <c r="G140" t="str">
        <f>IF(H140="France",VLOOKUP(F140,Dpt,2,FALSE),H140)</f>
        <v>BRETAGNE</v>
      </c>
      <c r="H140" t="s">
        <v>456</v>
      </c>
      <c r="I140" t="str">
        <f ca="1">IF(K140="","",VLOOKUP(J140,catage,2))</f>
        <v>adultes</v>
      </c>
      <c r="J140">
        <f t="shared" ca="1" si="6"/>
        <v>32</v>
      </c>
      <c r="K140" s="1">
        <v>30555</v>
      </c>
      <c r="L140" s="1" t="str">
        <f t="shared" si="7"/>
        <v>ASSO</v>
      </c>
      <c r="M140" t="s">
        <v>453</v>
      </c>
      <c r="N140"/>
      <c r="O140" s="5" t="s">
        <v>648</v>
      </c>
    </row>
    <row r="141" spans="1:15" x14ac:dyDescent="0.25">
      <c r="A141" s="10" t="s">
        <v>229</v>
      </c>
      <c r="B141" s="10" t="s">
        <v>230</v>
      </c>
      <c r="C141" s="10" t="s">
        <v>228</v>
      </c>
      <c r="D141" s="8">
        <v>92210</v>
      </c>
      <c r="E141" t="s">
        <v>484</v>
      </c>
      <c r="F141">
        <f t="shared" si="8"/>
        <v>92</v>
      </c>
      <c r="G141" t="str">
        <f>IF(H141="France",VLOOKUP(F141,Dpt,2,FALSE),H141)</f>
        <v>ILE DE France</v>
      </c>
      <c r="H141" t="s">
        <v>456</v>
      </c>
      <c r="I141" t="str">
        <f ca="1">IF(K141="","",VLOOKUP(J141,catage,2))</f>
        <v>adultes</v>
      </c>
      <c r="J141">
        <f t="shared" ca="1" si="6"/>
        <v>32</v>
      </c>
      <c r="K141" s="1">
        <v>30574</v>
      </c>
      <c r="L141" s="1" t="str">
        <f t="shared" si="7"/>
        <v>MINI STAGE</v>
      </c>
      <c r="M141" t="s">
        <v>467</v>
      </c>
      <c r="N141" t="s">
        <v>465</v>
      </c>
      <c r="O141" s="5" t="s">
        <v>481</v>
      </c>
    </row>
    <row r="142" spans="1:15" x14ac:dyDescent="0.25">
      <c r="A142" s="10" t="s">
        <v>285</v>
      </c>
      <c r="B142" s="10" t="s">
        <v>272</v>
      </c>
      <c r="C142" s="10" t="s">
        <v>200</v>
      </c>
      <c r="D142" s="8">
        <v>29000</v>
      </c>
      <c r="E142" t="s">
        <v>486</v>
      </c>
      <c r="F142">
        <f t="shared" si="8"/>
        <v>29</v>
      </c>
      <c r="G142" t="str">
        <f>IF(H142="France",VLOOKUP(F142,Dpt,2,FALSE),H142)</f>
        <v>BRETAGNE</v>
      </c>
      <c r="H142" t="s">
        <v>456</v>
      </c>
      <c r="I142" t="str">
        <f ca="1">IF(K142="","",VLOOKUP(J142,catage,2))</f>
        <v>adultes</v>
      </c>
      <c r="J142">
        <f t="shared" ca="1" si="6"/>
        <v>32</v>
      </c>
      <c r="K142" s="1">
        <v>30592</v>
      </c>
      <c r="L142" s="1" t="str">
        <f t="shared" si="7"/>
        <v>MINI STAGE</v>
      </c>
      <c r="M142" t="s">
        <v>467</v>
      </c>
      <c r="N142" t="s">
        <v>475</v>
      </c>
      <c r="O142" s="5" t="s">
        <v>638</v>
      </c>
    </row>
    <row r="143" spans="1:15" x14ac:dyDescent="0.25">
      <c r="A143" s="10" t="s">
        <v>180</v>
      </c>
      <c r="B143" s="10" t="s">
        <v>181</v>
      </c>
      <c r="C143" s="10" t="s">
        <v>221</v>
      </c>
      <c r="D143" s="8">
        <v>78680</v>
      </c>
      <c r="E143" t="s">
        <v>51</v>
      </c>
      <c r="F143">
        <f t="shared" si="8"/>
        <v>78</v>
      </c>
      <c r="G143" t="str">
        <f>IF(H143="France",VLOOKUP(F143,Dpt,2,FALSE),H143)</f>
        <v>ILE DE France</v>
      </c>
      <c r="H143" t="s">
        <v>456</v>
      </c>
      <c r="I143" t="str">
        <f ca="1">IF(K143="","",VLOOKUP(J143,catage,2))</f>
        <v>adultes</v>
      </c>
      <c r="J143">
        <f t="shared" ca="1" si="6"/>
        <v>32</v>
      </c>
      <c r="K143" s="1">
        <v>30610</v>
      </c>
      <c r="L143" s="1" t="str">
        <f t="shared" si="7"/>
        <v>MINI STAGE</v>
      </c>
      <c r="M143" t="s">
        <v>467</v>
      </c>
      <c r="N143" t="s">
        <v>475</v>
      </c>
      <c r="O143" s="5" t="s">
        <v>708</v>
      </c>
    </row>
    <row r="144" spans="1:15" x14ac:dyDescent="0.25">
      <c r="A144" s="10" t="s">
        <v>297</v>
      </c>
      <c r="B144" s="10" t="s">
        <v>191</v>
      </c>
      <c r="C144" s="10" t="s">
        <v>296</v>
      </c>
      <c r="D144" s="8">
        <v>42530</v>
      </c>
      <c r="E144" t="s">
        <v>701</v>
      </c>
      <c r="F144">
        <f t="shared" si="8"/>
        <v>42</v>
      </c>
      <c r="G144" t="str">
        <f>IF(H144="France",VLOOKUP(F144,Dpt,2,FALSE),H144)</f>
        <v>REGION</v>
      </c>
      <c r="H144" t="s">
        <v>456</v>
      </c>
      <c r="I144" t="str">
        <f ca="1">IF(K144="","",VLOOKUP(J144,catage,2))</f>
        <v>adultes</v>
      </c>
      <c r="J144">
        <f t="shared" ca="1" si="6"/>
        <v>32</v>
      </c>
      <c r="K144" s="1">
        <v>30612</v>
      </c>
      <c r="L144" s="1" t="str">
        <f t="shared" si="7"/>
        <v>ASSO</v>
      </c>
      <c r="M144" t="s">
        <v>549</v>
      </c>
      <c r="O144" s="5" t="s">
        <v>695</v>
      </c>
    </row>
    <row r="145" spans="1:15" x14ac:dyDescent="0.25">
      <c r="A145" s="10" t="s">
        <v>276</v>
      </c>
      <c r="B145" s="10" t="s">
        <v>277</v>
      </c>
      <c r="C145" s="10" t="s">
        <v>231</v>
      </c>
      <c r="D145" s="8">
        <v>13190</v>
      </c>
      <c r="E145" t="s">
        <v>132</v>
      </c>
      <c r="F145">
        <f t="shared" si="8"/>
        <v>13</v>
      </c>
      <c r="G145" t="str">
        <f>IF(H145="France",VLOOKUP(F145,Dpt,2,FALSE),H145)</f>
        <v>REGION</v>
      </c>
      <c r="H145" t="s">
        <v>456</v>
      </c>
      <c r="I145" t="str">
        <f ca="1">IF(K145="","",VLOOKUP(J145,catage,2))</f>
        <v>adultes</v>
      </c>
      <c r="J145">
        <f t="shared" ca="1" si="6"/>
        <v>32</v>
      </c>
      <c r="K145" s="1">
        <v>30643</v>
      </c>
      <c r="L145" s="1" t="str">
        <f t="shared" si="7"/>
        <v>COURS CO</v>
      </c>
      <c r="M145" t="s">
        <v>458</v>
      </c>
      <c r="N145" t="s">
        <v>475</v>
      </c>
      <c r="O145" s="5" t="s">
        <v>709</v>
      </c>
    </row>
    <row r="146" spans="1:15" x14ac:dyDescent="0.25">
      <c r="A146" s="10" t="s">
        <v>201</v>
      </c>
      <c r="B146" s="10" t="s">
        <v>202</v>
      </c>
      <c r="C146" s="10" t="s">
        <v>200</v>
      </c>
      <c r="D146" s="8">
        <v>75016</v>
      </c>
      <c r="E146" t="s">
        <v>504</v>
      </c>
      <c r="F146">
        <f t="shared" si="8"/>
        <v>75</v>
      </c>
      <c r="G146" t="str">
        <f>IF(H146="France",VLOOKUP(F146,Dpt,2,FALSE),H146)</f>
        <v>PARIS</v>
      </c>
      <c r="H146" t="s">
        <v>456</v>
      </c>
      <c r="I146" t="str">
        <f ca="1">IF(K146="","",VLOOKUP(J146,catage,2))</f>
        <v>adultes</v>
      </c>
      <c r="J146">
        <f t="shared" ca="1" si="6"/>
        <v>31</v>
      </c>
      <c r="K146" s="1">
        <v>30714</v>
      </c>
      <c r="L146" s="1" t="str">
        <f t="shared" si="7"/>
        <v>ASSO</v>
      </c>
      <c r="M146" t="s">
        <v>549</v>
      </c>
      <c r="O146" s="5" t="s">
        <v>709</v>
      </c>
    </row>
    <row r="147" spans="1:15" x14ac:dyDescent="0.25">
      <c r="A147" s="10" t="s">
        <v>287</v>
      </c>
      <c r="B147" s="10" t="s">
        <v>234</v>
      </c>
      <c r="C147" s="10" t="s">
        <v>286</v>
      </c>
      <c r="D147" s="8">
        <v>2275</v>
      </c>
      <c r="E147" t="s">
        <v>16</v>
      </c>
      <c r="F147" t="str">
        <f t="shared" si="8"/>
        <v>Belgique</v>
      </c>
      <c r="G147" t="str">
        <f>IF(H147="France",VLOOKUP(F147,Dpt,2,FALSE),H147)</f>
        <v>Belgique</v>
      </c>
      <c r="H147" t="s">
        <v>518</v>
      </c>
      <c r="I147" t="str">
        <f ca="1">IF(K147="","",VLOOKUP(J147,catage,2))</f>
        <v>adultes</v>
      </c>
      <c r="J147">
        <f t="shared" ca="1" si="6"/>
        <v>31</v>
      </c>
      <c r="K147" s="1">
        <v>30720</v>
      </c>
      <c r="L147" s="1" t="str">
        <f t="shared" si="7"/>
        <v>ASSO</v>
      </c>
      <c r="M147" t="s">
        <v>719</v>
      </c>
      <c r="O147" s="5" t="s">
        <v>717</v>
      </c>
    </row>
    <row r="148" spans="1:15" x14ac:dyDescent="0.25">
      <c r="A148" s="10" t="s">
        <v>295</v>
      </c>
      <c r="B148" s="10" t="s">
        <v>182</v>
      </c>
      <c r="C148" s="10" t="s">
        <v>255</v>
      </c>
      <c r="D148" s="8">
        <v>2275</v>
      </c>
      <c r="E148" t="s">
        <v>16</v>
      </c>
      <c r="F148" t="str">
        <f t="shared" si="8"/>
        <v>Belgique</v>
      </c>
      <c r="G148" t="str">
        <f>IF(H148="France",VLOOKUP(F148,Dpt,2,FALSE),H148)</f>
        <v>Belgique</v>
      </c>
      <c r="H148" t="s">
        <v>518</v>
      </c>
      <c r="I148" t="str">
        <f ca="1">IF(K148="","",VLOOKUP(J148,catage,2))</f>
        <v>adultes</v>
      </c>
      <c r="J148">
        <f t="shared" ca="1" si="6"/>
        <v>31</v>
      </c>
      <c r="K148" s="1">
        <v>30723</v>
      </c>
      <c r="L148" s="1" t="str">
        <f t="shared" si="7"/>
        <v>ASSO</v>
      </c>
      <c r="M148" t="s">
        <v>719</v>
      </c>
      <c r="O148" s="5" t="s">
        <v>717</v>
      </c>
    </row>
    <row r="149" spans="1:15" x14ac:dyDescent="0.25">
      <c r="A149" s="10" t="s">
        <v>226</v>
      </c>
      <c r="B149" s="10" t="s">
        <v>194</v>
      </c>
      <c r="C149" s="10" t="s">
        <v>203</v>
      </c>
      <c r="D149" s="8">
        <v>92140</v>
      </c>
      <c r="E149" t="s">
        <v>174</v>
      </c>
      <c r="F149">
        <f t="shared" si="8"/>
        <v>92</v>
      </c>
      <c r="G149" t="str">
        <f>IF(H149="France",VLOOKUP(F149,Dpt,2,FALSE),H149)</f>
        <v>ILE DE France</v>
      </c>
      <c r="H149" t="s">
        <v>456</v>
      </c>
      <c r="I149" t="str">
        <f ca="1">IF(K149="","",VLOOKUP(J149,catage,2))</f>
        <v>adultes</v>
      </c>
      <c r="J149">
        <f t="shared" ca="1" si="6"/>
        <v>31</v>
      </c>
      <c r="K149" s="1">
        <v>30764</v>
      </c>
      <c r="L149" s="1" t="str">
        <f t="shared" si="7"/>
        <v>ASSO</v>
      </c>
      <c r="M149" t="s">
        <v>549</v>
      </c>
      <c r="O149" s="5" t="s">
        <v>125</v>
      </c>
    </row>
    <row r="150" spans="1:15" x14ac:dyDescent="0.25">
      <c r="A150" s="10" t="s">
        <v>190</v>
      </c>
      <c r="B150" s="10" t="s">
        <v>258</v>
      </c>
      <c r="C150" s="10" t="s">
        <v>257</v>
      </c>
      <c r="D150" s="8">
        <v>75018</v>
      </c>
      <c r="E150" t="s">
        <v>504</v>
      </c>
      <c r="F150">
        <f t="shared" si="8"/>
        <v>75</v>
      </c>
      <c r="G150" t="str">
        <f>IF(H150="France",VLOOKUP(F150,Dpt,2,FALSE),H150)</f>
        <v>PARIS</v>
      </c>
      <c r="H150" t="s">
        <v>456</v>
      </c>
      <c r="I150" t="str">
        <f ca="1">IF(K150="","",VLOOKUP(J150,catage,2))</f>
        <v>adultes</v>
      </c>
      <c r="J150">
        <f t="shared" ca="1" si="6"/>
        <v>31</v>
      </c>
      <c r="K150" s="1">
        <v>30785</v>
      </c>
      <c r="L150" s="1" t="str">
        <f t="shared" si="7"/>
        <v>COURS CO</v>
      </c>
      <c r="M150" t="s">
        <v>458</v>
      </c>
      <c r="N150" t="s">
        <v>532</v>
      </c>
      <c r="O150" s="5" t="s">
        <v>525</v>
      </c>
    </row>
    <row r="151" spans="1:15" x14ac:dyDescent="0.25">
      <c r="A151" s="10" t="s">
        <v>285</v>
      </c>
      <c r="B151" s="10" t="s">
        <v>272</v>
      </c>
      <c r="C151" s="10" t="s">
        <v>200</v>
      </c>
      <c r="D151" s="8">
        <v>42000</v>
      </c>
      <c r="E151" t="s">
        <v>580</v>
      </c>
      <c r="F151">
        <f t="shared" si="8"/>
        <v>42</v>
      </c>
      <c r="G151" t="str">
        <f>IF(H151="France",VLOOKUP(F151,Dpt,2,FALSE),H151)</f>
        <v>REGION</v>
      </c>
      <c r="H151" t="s">
        <v>456</v>
      </c>
      <c r="I151" t="str">
        <f ca="1">IF(K151="","",VLOOKUP(J151,catage,2))</f>
        <v>adultes</v>
      </c>
      <c r="J151">
        <f t="shared" ca="1" si="6"/>
        <v>31</v>
      </c>
      <c r="K151" s="1">
        <v>30797</v>
      </c>
      <c r="L151" s="1" t="str">
        <f t="shared" si="7"/>
        <v>COURS CO</v>
      </c>
      <c r="M151" t="s">
        <v>458</v>
      </c>
      <c r="N151" t="s">
        <v>475</v>
      </c>
      <c r="O151" s="5" t="s">
        <v>470</v>
      </c>
    </row>
    <row r="152" spans="1:15" x14ac:dyDescent="0.25">
      <c r="A152" s="10" t="s">
        <v>207</v>
      </c>
      <c r="B152" s="10" t="s">
        <v>208</v>
      </c>
      <c r="C152" s="10" t="s">
        <v>206</v>
      </c>
      <c r="D152" s="8">
        <v>12685</v>
      </c>
      <c r="E152" t="s">
        <v>681</v>
      </c>
      <c r="F152" t="str">
        <f t="shared" si="8"/>
        <v>Allemagne</v>
      </c>
      <c r="G152" t="str">
        <f>IF(H152="France",VLOOKUP(F152,Dpt,2,FALSE),H152)</f>
        <v>Allemagne</v>
      </c>
      <c r="H152" t="s">
        <v>538</v>
      </c>
      <c r="I152" t="str">
        <f ca="1">IF(K152="","",VLOOKUP(J152,catage,2))</f>
        <v>adultes</v>
      </c>
      <c r="J152">
        <f t="shared" ca="1" si="6"/>
        <v>31</v>
      </c>
      <c r="K152" s="1">
        <v>30798</v>
      </c>
      <c r="L152" s="1" t="str">
        <f t="shared" si="7"/>
        <v>WEEK END</v>
      </c>
      <c r="M152" t="s">
        <v>570</v>
      </c>
      <c r="O152" s="5" t="s">
        <v>677</v>
      </c>
    </row>
    <row r="153" spans="1:15" x14ac:dyDescent="0.25">
      <c r="A153" s="10" t="s">
        <v>265</v>
      </c>
      <c r="B153" s="10" t="s">
        <v>266</v>
      </c>
      <c r="C153" s="10" t="s">
        <v>264</v>
      </c>
      <c r="D153" s="8">
        <v>93460</v>
      </c>
      <c r="E153" t="s">
        <v>577</v>
      </c>
      <c r="F153">
        <f t="shared" si="8"/>
        <v>93</v>
      </c>
      <c r="G153" t="str">
        <f>IF(H153="France",VLOOKUP(F153,Dpt,2,FALSE),H153)</f>
        <v>ILE DE France</v>
      </c>
      <c r="H153" t="s">
        <v>456</v>
      </c>
      <c r="I153" t="str">
        <f ca="1">IF(K153="","",VLOOKUP(J153,catage,2))</f>
        <v>adultes</v>
      </c>
      <c r="J153">
        <f t="shared" ca="1" si="6"/>
        <v>31</v>
      </c>
      <c r="K153" s="1">
        <v>30800</v>
      </c>
      <c r="L153" s="1" t="str">
        <f t="shared" si="7"/>
        <v>MINI STAGE</v>
      </c>
      <c r="M153" t="s">
        <v>467</v>
      </c>
      <c r="N153" t="s">
        <v>472</v>
      </c>
      <c r="O153" s="5" t="s">
        <v>638</v>
      </c>
    </row>
    <row r="154" spans="1:15" x14ac:dyDescent="0.25">
      <c r="A154" s="10" t="s">
        <v>260</v>
      </c>
      <c r="B154" s="10" t="s">
        <v>225</v>
      </c>
      <c r="C154" s="10" t="s">
        <v>257</v>
      </c>
      <c r="D154" s="8">
        <v>71522</v>
      </c>
      <c r="E154" t="s">
        <v>537</v>
      </c>
      <c r="F154" t="str">
        <f t="shared" si="8"/>
        <v>Allemagne</v>
      </c>
      <c r="G154" t="str">
        <f>IF(H154="France",VLOOKUP(F154,Dpt,2,FALSE),H154)</f>
        <v>Allemagne</v>
      </c>
      <c r="H154" t="s">
        <v>538</v>
      </c>
      <c r="I154" t="str">
        <f ca="1">IF(K154="","",VLOOKUP(J154,catage,2))</f>
        <v>adultes</v>
      </c>
      <c r="J154">
        <f t="shared" ca="1" si="6"/>
        <v>31</v>
      </c>
      <c r="K154" s="1">
        <v>30815</v>
      </c>
      <c r="L154" s="1" t="str">
        <f t="shared" si="7"/>
        <v>COURS CO</v>
      </c>
      <c r="M154" t="s">
        <v>458</v>
      </c>
      <c r="N154" t="s">
        <v>465</v>
      </c>
      <c r="O154" s="5" t="s">
        <v>541</v>
      </c>
    </row>
    <row r="155" spans="1:15" x14ac:dyDescent="0.25">
      <c r="A155" s="10" t="s">
        <v>190</v>
      </c>
      <c r="B155" s="10" t="s">
        <v>259</v>
      </c>
      <c r="C155" s="10" t="s">
        <v>257</v>
      </c>
      <c r="D155" s="8">
        <v>2000</v>
      </c>
      <c r="E155" t="s">
        <v>48</v>
      </c>
      <c r="F155">
        <f t="shared" si="8"/>
        <v>20</v>
      </c>
      <c r="G155" t="str">
        <f>IF(H155="France",VLOOKUP(F155,Dpt,2,FALSE),H155)</f>
        <v>REGION</v>
      </c>
      <c r="H155" t="s">
        <v>456</v>
      </c>
      <c r="I155" t="str">
        <f ca="1">IF(K155="","",VLOOKUP(J155,catage,2))</f>
        <v>adultes</v>
      </c>
      <c r="J155">
        <f t="shared" ca="1" si="6"/>
        <v>31</v>
      </c>
      <c r="K155" s="1">
        <v>30825</v>
      </c>
      <c r="L155" s="1" t="str">
        <f t="shared" si="7"/>
        <v>MINI STAGE</v>
      </c>
      <c r="M155" t="s">
        <v>467</v>
      </c>
      <c r="N155" t="s">
        <v>472</v>
      </c>
      <c r="O155" s="5" t="s">
        <v>708</v>
      </c>
    </row>
    <row r="156" spans="1:15" x14ac:dyDescent="0.25">
      <c r="A156" s="10" t="s">
        <v>284</v>
      </c>
      <c r="B156" s="10" t="s">
        <v>202</v>
      </c>
      <c r="C156" s="10" t="s">
        <v>203</v>
      </c>
      <c r="D156" s="8">
        <v>78160</v>
      </c>
      <c r="E156" t="s">
        <v>679</v>
      </c>
      <c r="F156">
        <f t="shared" si="8"/>
        <v>78</v>
      </c>
      <c r="G156" t="str">
        <f>IF(H156="France",VLOOKUP(F156,Dpt,2,FALSE),H156)</f>
        <v>ILE DE France</v>
      </c>
      <c r="H156" t="s">
        <v>456</v>
      </c>
      <c r="I156" t="str">
        <f ca="1">IF(K156="","",VLOOKUP(J156,catage,2))</f>
        <v>adultes</v>
      </c>
      <c r="J156">
        <f t="shared" ca="1" si="6"/>
        <v>31</v>
      </c>
      <c r="K156" s="1">
        <v>30844</v>
      </c>
      <c r="L156" s="1" t="str">
        <f t="shared" si="7"/>
        <v>COURS CO</v>
      </c>
      <c r="M156" t="s">
        <v>458</v>
      </c>
      <c r="N156" t="s">
        <v>475</v>
      </c>
      <c r="O156" s="5" t="s">
        <v>677</v>
      </c>
    </row>
    <row r="157" spans="1:15" x14ac:dyDescent="0.25">
      <c r="A157" s="10" t="s">
        <v>197</v>
      </c>
      <c r="B157" s="10" t="s">
        <v>196</v>
      </c>
      <c r="C157" s="10" t="s">
        <v>183</v>
      </c>
      <c r="D157" s="8" t="s">
        <v>1</v>
      </c>
      <c r="E157" t="s">
        <v>731</v>
      </c>
      <c r="F157" t="str">
        <f t="shared" si="8"/>
        <v>Pologne</v>
      </c>
      <c r="G157" t="str">
        <f>IF(H157="France",VLOOKUP(F157,Dpt,2,FALSE),H157)</f>
        <v>Pologne</v>
      </c>
      <c r="H157" t="s">
        <v>725</v>
      </c>
      <c r="I157" t="str">
        <f ca="1">IF(K157="","",VLOOKUP(J157,catage,2))</f>
        <v>adultes</v>
      </c>
      <c r="J157">
        <f t="shared" ca="1" si="6"/>
        <v>31</v>
      </c>
      <c r="K157" s="1">
        <v>30849</v>
      </c>
      <c r="L157" s="1" t="str">
        <f t="shared" si="7"/>
        <v>ASSO</v>
      </c>
      <c r="M157" t="s">
        <v>726</v>
      </c>
      <c r="O157" s="5" t="s">
        <v>727</v>
      </c>
    </row>
    <row r="158" spans="1:15" x14ac:dyDescent="0.25">
      <c r="A158" s="10" t="s">
        <v>204</v>
      </c>
      <c r="B158" s="10" t="s">
        <v>189</v>
      </c>
      <c r="C158" s="10" t="s">
        <v>203</v>
      </c>
      <c r="D158" s="8">
        <v>71240</v>
      </c>
      <c r="E158" t="s">
        <v>9</v>
      </c>
      <c r="F158">
        <f t="shared" si="8"/>
        <v>71</v>
      </c>
      <c r="G158" t="str">
        <f>IF(H158="France",VLOOKUP(F158,Dpt,2,FALSE),H158)</f>
        <v>REGION</v>
      </c>
      <c r="H158" t="s">
        <v>456</v>
      </c>
      <c r="I158" t="str">
        <f ca="1">IF(K158="","",VLOOKUP(J158,catage,2))</f>
        <v>adultes</v>
      </c>
      <c r="J158">
        <f t="shared" ca="1" si="6"/>
        <v>31</v>
      </c>
      <c r="K158" s="1">
        <v>30851</v>
      </c>
      <c r="L158" s="1" t="str">
        <f t="shared" si="7"/>
        <v>ASSO</v>
      </c>
      <c r="M158" t="s">
        <v>7</v>
      </c>
      <c r="O158" s="5" t="s">
        <v>8</v>
      </c>
    </row>
    <row r="159" spans="1:15" x14ac:dyDescent="0.25">
      <c r="A159" s="10" t="s">
        <v>232</v>
      </c>
      <c r="B159" s="10" t="s">
        <v>194</v>
      </c>
      <c r="C159" s="10" t="s">
        <v>216</v>
      </c>
      <c r="D159" s="8">
        <v>69005</v>
      </c>
      <c r="E159" t="s">
        <v>477</v>
      </c>
      <c r="F159">
        <f t="shared" si="8"/>
        <v>69</v>
      </c>
      <c r="G159" t="str">
        <f>IF(H159="France",VLOOKUP(F159,Dpt,2,FALSE),H159)</f>
        <v>REGION</v>
      </c>
      <c r="H159" t="s">
        <v>456</v>
      </c>
      <c r="I159" t="str">
        <f ca="1">IF(K159="","",VLOOKUP(J159,catage,2))</f>
        <v>adultes</v>
      </c>
      <c r="J159">
        <f t="shared" ca="1" si="6"/>
        <v>31</v>
      </c>
      <c r="K159" s="1">
        <v>30865</v>
      </c>
      <c r="L159" s="1" t="str">
        <f t="shared" si="7"/>
        <v>ASSO</v>
      </c>
      <c r="M159" t="s">
        <v>549</v>
      </c>
      <c r="O159" s="5" t="s">
        <v>125</v>
      </c>
    </row>
    <row r="160" spans="1:15" x14ac:dyDescent="0.25">
      <c r="A160" s="10" t="s">
        <v>190</v>
      </c>
      <c r="B160" s="10" t="s">
        <v>188</v>
      </c>
      <c r="C160" s="10" t="s">
        <v>216</v>
      </c>
      <c r="D160" s="8">
        <v>30200</v>
      </c>
      <c r="E160" t="s">
        <v>700</v>
      </c>
      <c r="F160">
        <f t="shared" si="8"/>
        <v>30</v>
      </c>
      <c r="G160" t="str">
        <f>IF(H160="France",VLOOKUP(F160,Dpt,2,FALSE),H160)</f>
        <v>REGION</v>
      </c>
      <c r="H160" t="s">
        <v>456</v>
      </c>
      <c r="I160" t="str">
        <f ca="1">IF(K160="","",VLOOKUP(J160,catage,2))</f>
        <v>adultes</v>
      </c>
      <c r="J160">
        <f t="shared" ca="1" si="6"/>
        <v>31</v>
      </c>
      <c r="K160" s="1">
        <v>30889</v>
      </c>
      <c r="L160" s="1" t="str">
        <f t="shared" si="7"/>
        <v>ASSO</v>
      </c>
      <c r="M160" t="s">
        <v>549</v>
      </c>
      <c r="O160" s="5" t="s">
        <v>695</v>
      </c>
    </row>
    <row r="161" spans="1:15" x14ac:dyDescent="0.25">
      <c r="A161" s="10" t="s">
        <v>190</v>
      </c>
      <c r="B161" s="10" t="s">
        <v>259</v>
      </c>
      <c r="C161" s="10" t="s">
        <v>257</v>
      </c>
      <c r="D161" s="8">
        <v>44115</v>
      </c>
      <c r="E161" t="s">
        <v>113</v>
      </c>
      <c r="F161">
        <f t="shared" si="8"/>
        <v>44</v>
      </c>
      <c r="G161" t="str">
        <f>IF(H161="France",VLOOKUP(F161,Dpt,2,FALSE),H161)</f>
        <v>PAYS DE LOIRE</v>
      </c>
      <c r="H161" t="s">
        <v>456</v>
      </c>
      <c r="I161" t="str">
        <f ca="1">IF(K161="","",VLOOKUP(J161,catage,2))</f>
        <v>adultes</v>
      </c>
      <c r="J161">
        <f t="shared" ca="1" si="6"/>
        <v>31</v>
      </c>
      <c r="K161" s="1">
        <v>30890</v>
      </c>
      <c r="L161" s="1" t="str">
        <f t="shared" si="7"/>
        <v>MINI STAGE</v>
      </c>
      <c r="M161" t="s">
        <v>467</v>
      </c>
      <c r="N161" t="s">
        <v>532</v>
      </c>
      <c r="O161" s="5" t="s">
        <v>584</v>
      </c>
    </row>
    <row r="162" spans="1:15" x14ac:dyDescent="0.25">
      <c r="A162" s="10" t="s">
        <v>285</v>
      </c>
      <c r="B162" s="10" t="s">
        <v>272</v>
      </c>
      <c r="C162" s="10" t="s">
        <v>200</v>
      </c>
      <c r="D162" s="8">
        <v>69380</v>
      </c>
      <c r="E162" t="s">
        <v>57</v>
      </c>
      <c r="F162">
        <f t="shared" si="8"/>
        <v>69</v>
      </c>
      <c r="G162" t="str">
        <f>IF(H162="France",VLOOKUP(F162,Dpt,2,FALSE),H162)</f>
        <v>REGION</v>
      </c>
      <c r="H162" t="s">
        <v>456</v>
      </c>
      <c r="I162" t="str">
        <f ca="1">IF(K162="","",VLOOKUP(J162,catage,2))</f>
        <v>adultes</v>
      </c>
      <c r="J162">
        <f t="shared" ca="1" si="6"/>
        <v>31</v>
      </c>
      <c r="K162" s="1">
        <v>30893</v>
      </c>
      <c r="L162" s="1" t="str">
        <f t="shared" si="7"/>
        <v>MINI STAGE</v>
      </c>
      <c r="M162" t="s">
        <v>467</v>
      </c>
      <c r="N162" t="s">
        <v>475</v>
      </c>
      <c r="O162" s="5" t="s">
        <v>648</v>
      </c>
    </row>
    <row r="163" spans="1:15" x14ac:dyDescent="0.25">
      <c r="A163" s="10" t="s">
        <v>298</v>
      </c>
      <c r="B163" s="10" t="s">
        <v>220</v>
      </c>
      <c r="C163" s="10" t="s">
        <v>299</v>
      </c>
      <c r="D163" s="8" t="s">
        <v>683</v>
      </c>
      <c r="E163" t="s">
        <v>684</v>
      </c>
      <c r="F163" t="str">
        <f t="shared" si="8"/>
        <v>GB</v>
      </c>
      <c r="G163" t="str">
        <f>IF(H163="France",VLOOKUP(F163,Dpt,2,FALSE),H163)</f>
        <v>GB</v>
      </c>
      <c r="H163" t="s">
        <v>463</v>
      </c>
      <c r="I163" t="str">
        <f ca="1">IF(K163="","",VLOOKUP(J163,catage,2))</f>
        <v>adultes</v>
      </c>
      <c r="J163">
        <f t="shared" ca="1" si="6"/>
        <v>31</v>
      </c>
      <c r="K163" s="1">
        <v>30901</v>
      </c>
      <c r="L163" s="1" t="str">
        <f t="shared" si="7"/>
        <v>COURS CO</v>
      </c>
      <c r="M163" t="s">
        <v>458</v>
      </c>
      <c r="N163" t="s">
        <v>465</v>
      </c>
      <c r="O163" s="5" t="s">
        <v>648</v>
      </c>
    </row>
    <row r="164" spans="1:15" x14ac:dyDescent="0.25">
      <c r="A164" s="10" t="s">
        <v>222</v>
      </c>
      <c r="B164" s="10" t="s">
        <v>215</v>
      </c>
      <c r="C164" s="10" t="s">
        <v>221</v>
      </c>
      <c r="D164" s="8" t="s">
        <v>736</v>
      </c>
      <c r="E164" t="s">
        <v>731</v>
      </c>
      <c r="F164" t="str">
        <f t="shared" si="8"/>
        <v>Pologne</v>
      </c>
      <c r="G164" t="str">
        <f>IF(H164="France",VLOOKUP(F164,Dpt,2,FALSE),H164)</f>
        <v>Pologne</v>
      </c>
      <c r="H164" t="s">
        <v>725</v>
      </c>
      <c r="I164" t="str">
        <f ca="1">IF(K164="","",VLOOKUP(J164,catage,2))</f>
        <v>adultes</v>
      </c>
      <c r="J164">
        <f t="shared" ca="1" si="6"/>
        <v>31</v>
      </c>
      <c r="K164" s="1">
        <v>30903</v>
      </c>
      <c r="L164" s="1" t="str">
        <f t="shared" si="7"/>
        <v>ASSO</v>
      </c>
      <c r="M164" t="s">
        <v>726</v>
      </c>
      <c r="O164" s="5" t="s">
        <v>727</v>
      </c>
    </row>
    <row r="165" spans="1:15" x14ac:dyDescent="0.25">
      <c r="A165" s="10" t="s">
        <v>246</v>
      </c>
      <c r="B165" s="10" t="s">
        <v>241</v>
      </c>
      <c r="C165" s="10" t="s">
        <v>245</v>
      </c>
      <c r="D165" s="8">
        <v>65320</v>
      </c>
      <c r="E165" t="s">
        <v>391</v>
      </c>
      <c r="F165">
        <f t="shared" si="8"/>
        <v>65</v>
      </c>
      <c r="G165" t="str">
        <f>IF(H165="France",VLOOKUP(F165,Dpt,2,FALSE),H165)</f>
        <v>REGION</v>
      </c>
      <c r="H165" t="s">
        <v>456</v>
      </c>
      <c r="I165" t="str">
        <f ca="1">IF(K165="","",VLOOKUP(J165,catage,2))</f>
        <v>adultes</v>
      </c>
      <c r="J165">
        <f t="shared" ca="1" si="6"/>
        <v>31</v>
      </c>
      <c r="K165" s="1">
        <v>30914</v>
      </c>
      <c r="L165" s="1" t="str">
        <f t="shared" si="7"/>
        <v>MINI STAGE</v>
      </c>
      <c r="M165" t="s">
        <v>467</v>
      </c>
      <c r="N165" t="s">
        <v>472</v>
      </c>
      <c r="O165" s="5" t="s">
        <v>606</v>
      </c>
    </row>
    <row r="166" spans="1:15" x14ac:dyDescent="0.25">
      <c r="A166" s="10" t="s">
        <v>300</v>
      </c>
      <c r="B166" s="10" t="s">
        <v>254</v>
      </c>
      <c r="C166" s="10" t="s">
        <v>299</v>
      </c>
      <c r="D166" s="8">
        <v>92190</v>
      </c>
      <c r="E166" t="s">
        <v>24</v>
      </c>
      <c r="F166">
        <f t="shared" si="8"/>
        <v>92</v>
      </c>
      <c r="G166" t="str">
        <f>IF(H166="France",VLOOKUP(F166,Dpt,2,FALSE),H166)</f>
        <v>ILE DE France</v>
      </c>
      <c r="H166" t="s">
        <v>456</v>
      </c>
      <c r="I166" t="str">
        <f ca="1">IF(K166="","",VLOOKUP(J166,catage,2))</f>
        <v>adultes</v>
      </c>
      <c r="J166">
        <f t="shared" ca="1" si="6"/>
        <v>31</v>
      </c>
      <c r="K166" s="1">
        <v>30933</v>
      </c>
      <c r="L166" s="1" t="str">
        <f t="shared" si="7"/>
        <v>COURS CO</v>
      </c>
      <c r="M166" t="s">
        <v>458</v>
      </c>
      <c r="O166" s="5" t="s">
        <v>25</v>
      </c>
    </row>
    <row r="167" spans="1:15" x14ac:dyDescent="0.25">
      <c r="A167" s="10" t="s">
        <v>197</v>
      </c>
      <c r="B167" s="10" t="s">
        <v>196</v>
      </c>
      <c r="C167" s="10" t="s">
        <v>183</v>
      </c>
      <c r="D167" s="8">
        <v>78600</v>
      </c>
      <c r="E167" t="s">
        <v>135</v>
      </c>
      <c r="F167">
        <f t="shared" si="8"/>
        <v>78</v>
      </c>
      <c r="G167" t="str">
        <f>IF(H167="France",VLOOKUP(F167,Dpt,2,FALSE),H167)</f>
        <v>ILE DE France</v>
      </c>
      <c r="H167" t="s">
        <v>456</v>
      </c>
      <c r="I167" t="str">
        <f ca="1">IF(K167="","",VLOOKUP(J167,catage,2))</f>
        <v>adultes</v>
      </c>
      <c r="J167">
        <f t="shared" ca="1" si="6"/>
        <v>31</v>
      </c>
      <c r="K167" s="1">
        <v>30938</v>
      </c>
      <c r="L167" s="1" t="str">
        <f t="shared" si="7"/>
        <v>COURS CO</v>
      </c>
      <c r="M167" t="s">
        <v>458</v>
      </c>
      <c r="N167" t="s">
        <v>475</v>
      </c>
      <c r="O167" s="5" t="s">
        <v>8</v>
      </c>
    </row>
    <row r="168" spans="1:15" x14ac:dyDescent="0.25">
      <c r="A168" s="10" t="s">
        <v>204</v>
      </c>
      <c r="B168" s="10" t="s">
        <v>189</v>
      </c>
      <c r="C168" s="10" t="s">
        <v>203</v>
      </c>
      <c r="D168" s="8" t="s">
        <v>0</v>
      </c>
      <c r="E168" t="s">
        <v>731</v>
      </c>
      <c r="F168" t="str">
        <f t="shared" si="8"/>
        <v>Pologne</v>
      </c>
      <c r="G168" t="str">
        <f>IF(H168="France",VLOOKUP(F168,Dpt,2,FALSE),H168)</f>
        <v>Pologne</v>
      </c>
      <c r="H168" t="s">
        <v>725</v>
      </c>
      <c r="I168" t="str">
        <f ca="1">IF(K168="","",VLOOKUP(J168,catage,2))</f>
        <v>adultes</v>
      </c>
      <c r="J168">
        <f t="shared" ca="1" si="6"/>
        <v>31</v>
      </c>
      <c r="K168" s="1">
        <v>30963</v>
      </c>
      <c r="L168" s="1" t="str">
        <f t="shared" si="7"/>
        <v>ASSO</v>
      </c>
      <c r="M168" t="s">
        <v>726</v>
      </c>
      <c r="O168" s="5" t="s">
        <v>727</v>
      </c>
    </row>
    <row r="169" spans="1:15" x14ac:dyDescent="0.25">
      <c r="A169" s="10" t="s">
        <v>210</v>
      </c>
      <c r="B169" s="10" t="s">
        <v>186</v>
      </c>
      <c r="C169" s="10" t="s">
        <v>209</v>
      </c>
      <c r="D169" s="8" t="s">
        <v>730</v>
      </c>
      <c r="E169" t="s">
        <v>731</v>
      </c>
      <c r="F169" t="str">
        <f t="shared" si="8"/>
        <v>Pologne</v>
      </c>
      <c r="G169" t="str">
        <f>IF(H169="France",VLOOKUP(F169,Dpt,2,FALSE),H169)</f>
        <v>Pologne</v>
      </c>
      <c r="H169" t="s">
        <v>725</v>
      </c>
      <c r="I169" t="str">
        <f ca="1">IF(K169="","",VLOOKUP(J169,catage,2))</f>
        <v>adultes</v>
      </c>
      <c r="J169">
        <f t="shared" ca="1" si="6"/>
        <v>31</v>
      </c>
      <c r="K169" s="1">
        <v>30965</v>
      </c>
      <c r="L169" s="1" t="str">
        <f t="shared" si="7"/>
        <v>ASSO</v>
      </c>
      <c r="M169" t="s">
        <v>726</v>
      </c>
      <c r="O169" s="5" t="s">
        <v>727</v>
      </c>
    </row>
    <row r="170" spans="1:15" x14ac:dyDescent="0.25">
      <c r="A170" s="10" t="s">
        <v>232</v>
      </c>
      <c r="B170" s="10" t="s">
        <v>211</v>
      </c>
      <c r="C170" s="10" t="s">
        <v>231</v>
      </c>
      <c r="D170" s="8" t="s">
        <v>735</v>
      </c>
      <c r="E170" t="s">
        <v>731</v>
      </c>
      <c r="F170" t="str">
        <f t="shared" si="8"/>
        <v>Pologne</v>
      </c>
      <c r="G170" t="str">
        <f>IF(H170="France",VLOOKUP(F170,Dpt,2,FALSE),H170)</f>
        <v>Pologne</v>
      </c>
      <c r="H170" t="s">
        <v>725</v>
      </c>
      <c r="I170" t="str">
        <f ca="1">IF(K170="","",VLOOKUP(J170,catage,2))</f>
        <v>adultes</v>
      </c>
      <c r="J170">
        <f t="shared" ca="1" si="6"/>
        <v>31</v>
      </c>
      <c r="K170" s="1">
        <v>30976</v>
      </c>
      <c r="L170" s="1" t="str">
        <f t="shared" si="7"/>
        <v>ASSO</v>
      </c>
      <c r="M170" t="s">
        <v>726</v>
      </c>
      <c r="O170" s="5" t="s">
        <v>727</v>
      </c>
    </row>
    <row r="171" spans="1:15" x14ac:dyDescent="0.25">
      <c r="A171" s="10" t="s">
        <v>240</v>
      </c>
      <c r="B171" s="10" t="s">
        <v>195</v>
      </c>
      <c r="C171" s="10" t="s">
        <v>239</v>
      </c>
      <c r="D171" s="8">
        <v>33604</v>
      </c>
      <c r="E171" t="s">
        <v>142</v>
      </c>
      <c r="F171" t="str">
        <f t="shared" si="8"/>
        <v>Allemagne</v>
      </c>
      <c r="G171" t="str">
        <f>IF(H171="France",VLOOKUP(F171,Dpt,2,FALSE),H171)</f>
        <v>Allemagne</v>
      </c>
      <c r="H171" t="s">
        <v>538</v>
      </c>
      <c r="I171" t="str">
        <f ca="1">IF(K171="","",VLOOKUP(J171,catage,2))</f>
        <v>adultes</v>
      </c>
      <c r="J171">
        <f t="shared" ca="1" si="6"/>
        <v>31</v>
      </c>
      <c r="K171" s="1">
        <v>30977</v>
      </c>
      <c r="L171" s="1" t="str">
        <f t="shared" si="7"/>
        <v>COURS CO</v>
      </c>
      <c r="M171" t="s">
        <v>458</v>
      </c>
      <c r="N171" t="s">
        <v>465</v>
      </c>
      <c r="O171" s="5" t="s">
        <v>584</v>
      </c>
    </row>
    <row r="172" spans="1:15" x14ac:dyDescent="0.25">
      <c r="A172" s="10" t="s">
        <v>204</v>
      </c>
      <c r="B172" s="10" t="s">
        <v>189</v>
      </c>
      <c r="C172" s="10" t="s">
        <v>203</v>
      </c>
      <c r="D172" s="8">
        <v>29270</v>
      </c>
      <c r="E172" t="s">
        <v>62</v>
      </c>
      <c r="F172">
        <f t="shared" si="8"/>
        <v>29</v>
      </c>
      <c r="G172" t="str">
        <f>IF(H172="France",VLOOKUP(F172,Dpt,2,FALSE),H172)</f>
        <v>BRETAGNE</v>
      </c>
      <c r="H172" t="s">
        <v>456</v>
      </c>
      <c r="I172" t="str">
        <f ca="1">IF(K172="","",VLOOKUP(J172,catage,2))</f>
        <v>adultes</v>
      </c>
      <c r="J172">
        <f t="shared" ca="1" si="6"/>
        <v>31</v>
      </c>
      <c r="K172" s="1">
        <v>31003</v>
      </c>
      <c r="L172" s="1" t="str">
        <f t="shared" si="7"/>
        <v>ASSO</v>
      </c>
      <c r="M172" t="s">
        <v>65</v>
      </c>
      <c r="O172" s="5" t="s">
        <v>63</v>
      </c>
    </row>
    <row r="173" spans="1:15" x14ac:dyDescent="0.25">
      <c r="A173" s="10" t="s">
        <v>190</v>
      </c>
      <c r="B173" s="10" t="s">
        <v>188</v>
      </c>
      <c r="C173" s="10" t="s">
        <v>216</v>
      </c>
      <c r="D173" s="8">
        <v>44300</v>
      </c>
      <c r="E173" t="s">
        <v>590</v>
      </c>
      <c r="F173">
        <f t="shared" si="8"/>
        <v>44</v>
      </c>
      <c r="G173" t="str">
        <f>IF(H173="France",VLOOKUP(F173,Dpt,2,FALSE),H173)</f>
        <v>PAYS DE LOIRE</v>
      </c>
      <c r="H173" t="s">
        <v>456</v>
      </c>
      <c r="I173" t="str">
        <f ca="1">IF(K173="","",VLOOKUP(J173,catage,2))</f>
        <v>adultes</v>
      </c>
      <c r="J173">
        <f t="shared" ca="1" si="6"/>
        <v>31</v>
      </c>
      <c r="K173" s="1">
        <v>31012</v>
      </c>
      <c r="L173" s="1" t="str">
        <f t="shared" si="7"/>
        <v>MINI STAGE</v>
      </c>
      <c r="M173" t="s">
        <v>467</v>
      </c>
      <c r="N173" t="s">
        <v>475</v>
      </c>
      <c r="O173" s="5" t="s">
        <v>584</v>
      </c>
    </row>
    <row r="174" spans="1:15" x14ac:dyDescent="0.25">
      <c r="A174" s="10" t="s">
        <v>298</v>
      </c>
      <c r="B174" s="10" t="s">
        <v>244</v>
      </c>
      <c r="C174" s="10" t="s">
        <v>255</v>
      </c>
      <c r="D174" s="8">
        <v>92130</v>
      </c>
      <c r="E174" t="s">
        <v>466</v>
      </c>
      <c r="F174">
        <f t="shared" si="8"/>
        <v>92</v>
      </c>
      <c r="G174" t="str">
        <f>IF(H174="France",VLOOKUP(F174,Dpt,2,FALSE),H174)</f>
        <v>ILE DE France</v>
      </c>
      <c r="H174" t="s">
        <v>456</v>
      </c>
      <c r="I174" t="str">
        <f ca="1">IF(K174="","",VLOOKUP(J174,catage,2))</f>
        <v>adultes</v>
      </c>
      <c r="J174">
        <f t="shared" ca="1" si="6"/>
        <v>31</v>
      </c>
      <c r="K174" s="1">
        <v>31016</v>
      </c>
      <c r="L174" s="1" t="str">
        <f t="shared" si="7"/>
        <v>ASSO</v>
      </c>
      <c r="M174" t="s">
        <v>549</v>
      </c>
      <c r="O174" s="5" t="s">
        <v>125</v>
      </c>
    </row>
    <row r="175" spans="1:15" x14ac:dyDescent="0.25">
      <c r="A175" s="10" t="s">
        <v>276</v>
      </c>
      <c r="B175" s="10" t="s">
        <v>277</v>
      </c>
      <c r="C175" s="10" t="s">
        <v>231</v>
      </c>
      <c r="D175" s="8">
        <v>69300</v>
      </c>
      <c r="E175" t="s">
        <v>704</v>
      </c>
      <c r="F175">
        <f t="shared" si="8"/>
        <v>69</v>
      </c>
      <c r="G175" t="str">
        <f>IF(H175="France",VLOOKUP(F175,Dpt,2,FALSE),H175)</f>
        <v>REGION</v>
      </c>
      <c r="H175" t="s">
        <v>456</v>
      </c>
      <c r="I175" t="str">
        <f ca="1">IF(K175="","",VLOOKUP(J175,catage,2))</f>
        <v>adultes</v>
      </c>
      <c r="J175">
        <f t="shared" ca="1" si="6"/>
        <v>31</v>
      </c>
      <c r="K175" s="1">
        <v>31033</v>
      </c>
      <c r="L175" s="1" t="str">
        <f t="shared" si="7"/>
        <v>ASSO</v>
      </c>
      <c r="M175" t="s">
        <v>549</v>
      </c>
      <c r="O175" s="5" t="s">
        <v>695</v>
      </c>
    </row>
    <row r="176" spans="1:15" x14ac:dyDescent="0.25">
      <c r="A176" s="10" t="s">
        <v>252</v>
      </c>
      <c r="B176" s="10" t="s">
        <v>253</v>
      </c>
      <c r="C176" s="10" t="s">
        <v>245</v>
      </c>
      <c r="D176" s="8">
        <v>70619</v>
      </c>
      <c r="E176" t="s">
        <v>602</v>
      </c>
      <c r="F176" t="str">
        <f t="shared" si="8"/>
        <v>Allemagne</v>
      </c>
      <c r="G176" t="str">
        <f>IF(H176="France",VLOOKUP(F176,Dpt,2,FALSE),H176)</f>
        <v>Allemagne</v>
      </c>
      <c r="H176" t="s">
        <v>538</v>
      </c>
      <c r="I176" t="str">
        <f ca="1">IF(K176="","",VLOOKUP(J176,catage,2))</f>
        <v>adultes</v>
      </c>
      <c r="J176">
        <f t="shared" ca="1" si="6"/>
        <v>31</v>
      </c>
      <c r="K176" s="1">
        <v>31036</v>
      </c>
      <c r="L176" s="1" t="str">
        <f t="shared" si="7"/>
        <v>COURS CO</v>
      </c>
      <c r="M176" t="s">
        <v>458</v>
      </c>
      <c r="N176" t="s">
        <v>475</v>
      </c>
      <c r="O176" s="5" t="s">
        <v>603</v>
      </c>
    </row>
    <row r="177" spans="1:15" x14ac:dyDescent="0.25">
      <c r="A177" s="10" t="s">
        <v>190</v>
      </c>
      <c r="B177" s="10" t="s">
        <v>258</v>
      </c>
      <c r="C177" s="10" t="s">
        <v>257</v>
      </c>
      <c r="D177" s="8">
        <v>29170</v>
      </c>
      <c r="E177" t="s">
        <v>406</v>
      </c>
      <c r="F177">
        <f t="shared" si="8"/>
        <v>29</v>
      </c>
      <c r="G177" t="str">
        <f>IF(H177="France",VLOOKUP(F177,Dpt,2,FALSE),H177)</f>
        <v>BRETAGNE</v>
      </c>
      <c r="H177" t="s">
        <v>456</v>
      </c>
      <c r="I177" t="str">
        <f ca="1">IF(K177="","",VLOOKUP(J177,catage,2))</f>
        <v>adultes</v>
      </c>
      <c r="J177">
        <f t="shared" ca="1" si="6"/>
        <v>30</v>
      </c>
      <c r="K177" s="1">
        <v>31051</v>
      </c>
      <c r="L177" s="1" t="str">
        <f t="shared" si="7"/>
        <v>ASSO</v>
      </c>
      <c r="M177" t="s">
        <v>453</v>
      </c>
      <c r="O177" s="5" t="s">
        <v>648</v>
      </c>
    </row>
    <row r="178" spans="1:15" x14ac:dyDescent="0.25">
      <c r="A178" s="10" t="s">
        <v>192</v>
      </c>
      <c r="B178" s="10" t="s">
        <v>196</v>
      </c>
      <c r="C178" s="10" t="s">
        <v>183</v>
      </c>
      <c r="D178" s="8">
        <v>75013</v>
      </c>
      <c r="E178" t="s">
        <v>504</v>
      </c>
      <c r="F178">
        <f t="shared" si="8"/>
        <v>75</v>
      </c>
      <c r="G178" t="str">
        <f>IF(H178="France",VLOOKUP(F178,Dpt,2,FALSE),H178)</f>
        <v>PARIS</v>
      </c>
      <c r="H178" t="s">
        <v>456</v>
      </c>
      <c r="I178" t="str">
        <f ca="1">IF(K178="","",VLOOKUP(J178,catage,2))</f>
        <v>adultes</v>
      </c>
      <c r="J178">
        <f t="shared" ca="1" si="6"/>
        <v>30</v>
      </c>
      <c r="K178" s="1">
        <v>31060</v>
      </c>
      <c r="L178" s="1" t="str">
        <f t="shared" si="7"/>
        <v>ASSO</v>
      </c>
      <c r="M178" t="s">
        <v>719</v>
      </c>
      <c r="O178" s="5" t="s">
        <v>717</v>
      </c>
    </row>
    <row r="179" spans="1:15" x14ac:dyDescent="0.25">
      <c r="A179" s="10" t="s">
        <v>190</v>
      </c>
      <c r="B179" s="10" t="s">
        <v>256</v>
      </c>
      <c r="C179" s="10" t="s">
        <v>183</v>
      </c>
      <c r="D179" s="8">
        <v>33604</v>
      </c>
      <c r="E179" t="s">
        <v>142</v>
      </c>
      <c r="F179" t="str">
        <f t="shared" si="8"/>
        <v>Allemagne</v>
      </c>
      <c r="G179" t="str">
        <f>IF(H179="France",VLOOKUP(F179,Dpt,2,FALSE),H179)</f>
        <v>Allemagne</v>
      </c>
      <c r="H179" t="s">
        <v>538</v>
      </c>
      <c r="I179" t="str">
        <f ca="1">IF(K179="","",VLOOKUP(J179,catage,2))</f>
        <v>adultes</v>
      </c>
      <c r="J179">
        <f t="shared" ca="1" si="6"/>
        <v>30</v>
      </c>
      <c r="K179" s="1">
        <v>31061</v>
      </c>
      <c r="L179" s="1" t="str">
        <f t="shared" si="7"/>
        <v>COURS CO</v>
      </c>
      <c r="M179" t="s">
        <v>458</v>
      </c>
      <c r="N179" t="s">
        <v>465</v>
      </c>
      <c r="O179" s="5" t="s">
        <v>584</v>
      </c>
    </row>
    <row r="180" spans="1:15" x14ac:dyDescent="0.25">
      <c r="A180" s="10" t="s">
        <v>180</v>
      </c>
      <c r="B180" s="10" t="s">
        <v>181</v>
      </c>
      <c r="C180" s="10" t="s">
        <v>221</v>
      </c>
      <c r="D180" s="8">
        <v>35290</v>
      </c>
      <c r="E180" t="s">
        <v>15</v>
      </c>
      <c r="F180">
        <f t="shared" si="8"/>
        <v>35</v>
      </c>
      <c r="G180" t="str">
        <f>IF(H180="France",VLOOKUP(F180,Dpt,2,FALSE),H180)</f>
        <v>BRETAGNE</v>
      </c>
      <c r="H180" t="s">
        <v>456</v>
      </c>
      <c r="I180" t="str">
        <f ca="1">IF(K180="","",VLOOKUP(J180,catage,2))</f>
        <v>adultes</v>
      </c>
      <c r="J180">
        <f t="shared" ca="1" si="6"/>
        <v>30</v>
      </c>
      <c r="K180" s="1">
        <v>31061</v>
      </c>
      <c r="L180" s="1" t="str">
        <f t="shared" si="7"/>
        <v>ASSO</v>
      </c>
      <c r="M180" t="s">
        <v>719</v>
      </c>
      <c r="O180" s="5" t="s">
        <v>717</v>
      </c>
    </row>
    <row r="181" spans="1:15" x14ac:dyDescent="0.25">
      <c r="A181" s="10" t="s">
        <v>184</v>
      </c>
      <c r="B181" s="10" t="s">
        <v>188</v>
      </c>
      <c r="C181" s="10" t="s">
        <v>183</v>
      </c>
      <c r="D181" s="8">
        <v>44240</v>
      </c>
      <c r="E181" t="s">
        <v>454</v>
      </c>
      <c r="F181">
        <f t="shared" si="8"/>
        <v>44</v>
      </c>
      <c r="G181" t="str">
        <f>IF(H181="France",VLOOKUP(F181,Dpt,2,FALSE),H181)</f>
        <v>PAYS DE LOIRE</v>
      </c>
      <c r="H181" t="s">
        <v>456</v>
      </c>
      <c r="I181" t="str">
        <f ca="1">IF(K181="","",VLOOKUP(J181,catage,2))</f>
        <v>adultes</v>
      </c>
      <c r="J181">
        <f t="shared" ca="1" si="6"/>
        <v>30</v>
      </c>
      <c r="K181" s="1">
        <v>31071</v>
      </c>
      <c r="L181" s="1" t="str">
        <f t="shared" si="7"/>
        <v>ASSO</v>
      </c>
      <c r="M181" t="s">
        <v>453</v>
      </c>
      <c r="O181" s="5" t="s">
        <v>648</v>
      </c>
    </row>
    <row r="182" spans="1:15" x14ac:dyDescent="0.25">
      <c r="A182" s="10" t="s">
        <v>248</v>
      </c>
      <c r="B182" s="10" t="s">
        <v>249</v>
      </c>
      <c r="C182" s="10" t="s">
        <v>231</v>
      </c>
      <c r="D182" s="8">
        <v>29720</v>
      </c>
      <c r="E182" t="s">
        <v>557</v>
      </c>
      <c r="F182">
        <f t="shared" si="8"/>
        <v>29</v>
      </c>
      <c r="G182" t="str">
        <f>IF(H182="France",VLOOKUP(F182,Dpt,2,FALSE),H182)</f>
        <v>BRETAGNE</v>
      </c>
      <c r="H182" t="s">
        <v>456</v>
      </c>
      <c r="I182" t="str">
        <f ca="1">IF(K182="","",VLOOKUP(J182,catage,2))</f>
        <v>adultes</v>
      </c>
      <c r="J182">
        <f t="shared" ca="1" si="6"/>
        <v>30</v>
      </c>
      <c r="K182" s="1">
        <v>31080</v>
      </c>
      <c r="L182" s="1" t="str">
        <f t="shared" si="7"/>
        <v>COURS CO</v>
      </c>
      <c r="M182" t="s">
        <v>458</v>
      </c>
      <c r="N182" t="s">
        <v>475</v>
      </c>
      <c r="O182" s="5" t="s">
        <v>568</v>
      </c>
    </row>
    <row r="183" spans="1:15" x14ac:dyDescent="0.25">
      <c r="A183" s="10" t="s">
        <v>232</v>
      </c>
      <c r="B183" s="10" t="s">
        <v>211</v>
      </c>
      <c r="C183" s="10" t="s">
        <v>231</v>
      </c>
      <c r="D183" s="8">
        <v>59700</v>
      </c>
      <c r="E183" t="s">
        <v>112</v>
      </c>
      <c r="F183">
        <f t="shared" si="8"/>
        <v>59</v>
      </c>
      <c r="G183" t="str">
        <f>IF(H183="France",VLOOKUP(F183,Dpt,2,FALSE),H183)</f>
        <v>REGION</v>
      </c>
      <c r="H183" t="s">
        <v>456</v>
      </c>
      <c r="I183" t="str">
        <f ca="1">IF(K183="","",VLOOKUP(J183,catage,2))</f>
        <v>adultes</v>
      </c>
      <c r="J183">
        <f t="shared" ca="1" si="6"/>
        <v>30</v>
      </c>
      <c r="K183" s="1">
        <v>31081</v>
      </c>
      <c r="L183" s="1" t="str">
        <f t="shared" si="7"/>
        <v>ASSO</v>
      </c>
      <c r="M183" t="s">
        <v>137</v>
      </c>
      <c r="O183" s="5" t="s">
        <v>8</v>
      </c>
    </row>
    <row r="184" spans="1:15" x14ac:dyDescent="0.25">
      <c r="A184" s="10" t="s">
        <v>300</v>
      </c>
      <c r="B184" s="10" t="s">
        <v>254</v>
      </c>
      <c r="C184" s="10" t="s">
        <v>299</v>
      </c>
      <c r="D184" s="8">
        <v>13380</v>
      </c>
      <c r="E184" t="s">
        <v>136</v>
      </c>
      <c r="F184">
        <f t="shared" si="8"/>
        <v>13</v>
      </c>
      <c r="G184" t="str">
        <f>IF(H184="France",VLOOKUP(F184,Dpt,2,FALSE),H184)</f>
        <v>REGION</v>
      </c>
      <c r="H184" t="s">
        <v>456</v>
      </c>
      <c r="I184" t="str">
        <f ca="1">IF(K184="","",VLOOKUP(J184,catage,2))</f>
        <v>adultes</v>
      </c>
      <c r="J184">
        <f t="shared" ca="1" si="6"/>
        <v>30</v>
      </c>
      <c r="K184" s="1">
        <v>31090</v>
      </c>
      <c r="L184" s="1" t="str">
        <f t="shared" si="7"/>
        <v>COURS CO</v>
      </c>
      <c r="M184" t="s">
        <v>458</v>
      </c>
      <c r="N184" t="s">
        <v>475</v>
      </c>
      <c r="O184" s="5" t="s">
        <v>709</v>
      </c>
    </row>
    <row r="185" spans="1:15" x14ac:dyDescent="0.25">
      <c r="A185" s="10" t="s">
        <v>288</v>
      </c>
      <c r="B185" s="10" t="s">
        <v>247</v>
      </c>
      <c r="C185" s="10" t="s">
        <v>245</v>
      </c>
      <c r="D185" s="8">
        <v>75020</v>
      </c>
      <c r="E185" t="s">
        <v>504</v>
      </c>
      <c r="F185">
        <f t="shared" si="8"/>
        <v>75</v>
      </c>
      <c r="G185" t="str">
        <f>IF(H185="France",VLOOKUP(F185,Dpt,2,FALSE),H185)</f>
        <v>PARIS</v>
      </c>
      <c r="H185" t="s">
        <v>456</v>
      </c>
      <c r="I185" t="str">
        <f ca="1">IF(K185="","",VLOOKUP(J185,catage,2))</f>
        <v>adultes</v>
      </c>
      <c r="J185">
        <f t="shared" ca="1" si="6"/>
        <v>30</v>
      </c>
      <c r="K185" s="1">
        <v>31090</v>
      </c>
      <c r="L185" s="1" t="str">
        <f t="shared" si="7"/>
        <v>ASSO</v>
      </c>
      <c r="M185" t="s">
        <v>694</v>
      </c>
      <c r="O185" s="5" t="s">
        <v>695</v>
      </c>
    </row>
    <row r="186" spans="1:15" x14ac:dyDescent="0.25">
      <c r="A186" s="10" t="s">
        <v>282</v>
      </c>
      <c r="B186" s="10" t="s">
        <v>233</v>
      </c>
      <c r="C186" s="10" t="s">
        <v>255</v>
      </c>
      <c r="D186" s="8">
        <v>22700</v>
      </c>
      <c r="E186" t="s">
        <v>656</v>
      </c>
      <c r="F186">
        <f t="shared" si="8"/>
        <v>22</v>
      </c>
      <c r="G186" t="str">
        <f>IF(H186="France",VLOOKUP(F186,Dpt,2,FALSE),H186)</f>
        <v>BRETAGNE</v>
      </c>
      <c r="H186" t="s">
        <v>456</v>
      </c>
      <c r="I186" t="str">
        <f ca="1">IF(K186="","",VLOOKUP(J186,catage,2))</f>
        <v>adultes</v>
      </c>
      <c r="J186">
        <f t="shared" ca="1" si="6"/>
        <v>30</v>
      </c>
      <c r="K186" s="1">
        <v>31102</v>
      </c>
      <c r="L186" s="1" t="str">
        <f t="shared" si="7"/>
        <v>BKT</v>
      </c>
      <c r="M186" t="s">
        <v>651</v>
      </c>
      <c r="O186" s="5" t="s">
        <v>652</v>
      </c>
    </row>
    <row r="187" spans="1:15" x14ac:dyDescent="0.25">
      <c r="A187" s="10" t="s">
        <v>192</v>
      </c>
      <c r="B187" s="10" t="s">
        <v>193</v>
      </c>
      <c r="C187" s="10" t="s">
        <v>183</v>
      </c>
      <c r="D187" s="8">
        <v>26000</v>
      </c>
      <c r="E187" t="s">
        <v>721</v>
      </c>
      <c r="F187">
        <f t="shared" si="8"/>
        <v>26</v>
      </c>
      <c r="G187" t="str">
        <f>IF(H187="France",VLOOKUP(F187,Dpt,2,FALSE),H187)</f>
        <v>REGION</v>
      </c>
      <c r="H187" t="s">
        <v>456</v>
      </c>
      <c r="I187" t="str">
        <f ca="1">IF(K187="","",VLOOKUP(J187,catage,2))</f>
        <v>adultes</v>
      </c>
      <c r="J187">
        <f t="shared" ca="1" si="6"/>
        <v>30</v>
      </c>
      <c r="K187" s="1">
        <v>31116</v>
      </c>
      <c r="L187" s="1" t="str">
        <f t="shared" si="7"/>
        <v>MINI STAGE</v>
      </c>
      <c r="M187" t="s">
        <v>467</v>
      </c>
      <c r="N187" t="s">
        <v>475</v>
      </c>
      <c r="O187" s="5" t="s">
        <v>444</v>
      </c>
    </row>
    <row r="188" spans="1:15" x14ac:dyDescent="0.25">
      <c r="A188" s="10" t="s">
        <v>262</v>
      </c>
      <c r="B188" s="10" t="s">
        <v>263</v>
      </c>
      <c r="C188" s="10" t="s">
        <v>261</v>
      </c>
      <c r="D188" s="8">
        <v>35200</v>
      </c>
      <c r="E188" t="s">
        <v>543</v>
      </c>
      <c r="F188">
        <f t="shared" si="8"/>
        <v>35</v>
      </c>
      <c r="G188" t="str">
        <f>IF(H188="France",VLOOKUP(F188,Dpt,2,FALSE),H188)</f>
        <v>BRETAGNE</v>
      </c>
      <c r="H188" t="s">
        <v>456</v>
      </c>
      <c r="I188" t="str">
        <f ca="1">IF(K188="","",VLOOKUP(J188,catage,2))</f>
        <v>adultes</v>
      </c>
      <c r="J188">
        <f t="shared" ca="1" si="6"/>
        <v>30</v>
      </c>
      <c r="K188" s="1">
        <v>31118</v>
      </c>
      <c r="L188" s="1" t="str">
        <f t="shared" si="7"/>
        <v>ASSO</v>
      </c>
      <c r="M188" t="s">
        <v>719</v>
      </c>
      <c r="O188" s="5" t="s">
        <v>717</v>
      </c>
    </row>
    <row r="189" spans="1:15" x14ac:dyDescent="0.25">
      <c r="A189" s="10" t="s">
        <v>288</v>
      </c>
      <c r="B189" s="10" t="s">
        <v>247</v>
      </c>
      <c r="C189" s="10" t="s">
        <v>245</v>
      </c>
      <c r="D189" s="8">
        <v>77186</v>
      </c>
      <c r="E189" t="s">
        <v>114</v>
      </c>
      <c r="F189">
        <f t="shared" si="8"/>
        <v>77</v>
      </c>
      <c r="G189" t="str">
        <f>IF(H189="France",VLOOKUP(F189,Dpt,2,FALSE),H189)</f>
        <v>REGION</v>
      </c>
      <c r="H189" t="s">
        <v>456</v>
      </c>
      <c r="I189" t="str">
        <f ca="1">IF(K189="","",VLOOKUP(J189,catage,2))</f>
        <v>adultes</v>
      </c>
      <c r="J189">
        <f t="shared" ca="1" si="6"/>
        <v>30</v>
      </c>
      <c r="K189" s="1">
        <v>31121</v>
      </c>
      <c r="L189" s="1" t="str">
        <f t="shared" si="7"/>
        <v>MINI STAGE</v>
      </c>
      <c r="M189" t="s">
        <v>467</v>
      </c>
      <c r="N189" t="s">
        <v>532</v>
      </c>
      <c r="O189" s="5" t="s">
        <v>584</v>
      </c>
    </row>
    <row r="190" spans="1:15" x14ac:dyDescent="0.25">
      <c r="A190" s="10" t="s">
        <v>201</v>
      </c>
      <c r="B190" s="10" t="s">
        <v>202</v>
      </c>
      <c r="C190" s="10" t="s">
        <v>200</v>
      </c>
      <c r="D190" s="8">
        <v>69510</v>
      </c>
      <c r="E190" t="s">
        <v>437</v>
      </c>
      <c r="F190">
        <f t="shared" si="8"/>
        <v>69</v>
      </c>
      <c r="G190" t="str">
        <f>IF(H190="France",VLOOKUP(F190,Dpt,2,FALSE),H190)</f>
        <v>REGION</v>
      </c>
      <c r="H190" t="s">
        <v>456</v>
      </c>
      <c r="I190" t="str">
        <f ca="1">IF(K190="","",VLOOKUP(J190,catage,2))</f>
        <v>adultes</v>
      </c>
      <c r="J190">
        <f t="shared" ca="1" si="6"/>
        <v>30</v>
      </c>
      <c r="K190" s="1">
        <v>31129</v>
      </c>
      <c r="L190" s="1" t="str">
        <f t="shared" si="7"/>
        <v>MINI STAGE</v>
      </c>
      <c r="M190" t="s">
        <v>467</v>
      </c>
      <c r="N190" t="s">
        <v>475</v>
      </c>
      <c r="O190" s="5" t="s">
        <v>584</v>
      </c>
    </row>
    <row r="191" spans="1:15" x14ac:dyDescent="0.25">
      <c r="A191" s="10" t="s">
        <v>184</v>
      </c>
      <c r="B191" s="10" t="s">
        <v>185</v>
      </c>
      <c r="C191" s="10" t="s">
        <v>183</v>
      </c>
      <c r="D191" s="9">
        <v>14400</v>
      </c>
      <c r="E191" s="2" t="s">
        <v>476</v>
      </c>
      <c r="F191">
        <f t="shared" si="8"/>
        <v>14</v>
      </c>
      <c r="G191" t="str">
        <f>IF(H191="France",VLOOKUP(F191,Dpt,2,FALSE),H191)</f>
        <v>REGION</v>
      </c>
      <c r="H191" s="2" t="s">
        <v>456</v>
      </c>
      <c r="I191" s="2" t="str">
        <f ca="1">IF(K191="","",VLOOKUP(J191,catage,2))</f>
        <v>adultes</v>
      </c>
      <c r="J191">
        <f t="shared" ca="1" si="6"/>
        <v>30</v>
      </c>
      <c r="K191" s="3">
        <v>31137</v>
      </c>
      <c r="L191" s="1" t="str">
        <f t="shared" si="7"/>
        <v>COURS CO</v>
      </c>
      <c r="M191" s="2" t="s">
        <v>458</v>
      </c>
      <c r="N191" s="2" t="s">
        <v>465</v>
      </c>
      <c r="O191" s="6" t="s">
        <v>464</v>
      </c>
    </row>
    <row r="192" spans="1:15" x14ac:dyDescent="0.25">
      <c r="A192" s="10" t="s">
        <v>217</v>
      </c>
      <c r="B192" s="10" t="s">
        <v>218</v>
      </c>
      <c r="C192" s="10" t="s">
        <v>216</v>
      </c>
      <c r="D192" s="8">
        <v>44500</v>
      </c>
      <c r="E192" t="s">
        <v>71</v>
      </c>
      <c r="F192">
        <f t="shared" si="8"/>
        <v>44</v>
      </c>
      <c r="G192" t="str">
        <f>IF(H192="France",VLOOKUP(F192,Dpt,2,FALSE),H192)</f>
        <v>PAYS DE LOIRE</v>
      </c>
      <c r="H192" t="s">
        <v>456</v>
      </c>
      <c r="I192" t="str">
        <f ca="1">IF(K192="","",VLOOKUP(J192,catage,2))</f>
        <v>adultes</v>
      </c>
      <c r="J192">
        <f t="shared" ca="1" si="6"/>
        <v>30</v>
      </c>
      <c r="K192" s="1">
        <v>31142</v>
      </c>
      <c r="L192" s="1" t="str">
        <f t="shared" si="7"/>
        <v>ASSO</v>
      </c>
      <c r="M192" t="s">
        <v>69</v>
      </c>
    </row>
    <row r="193" spans="1:15" x14ac:dyDescent="0.25">
      <c r="A193" s="10" t="s">
        <v>279</v>
      </c>
      <c r="B193" s="10" t="s">
        <v>205</v>
      </c>
      <c r="C193" s="10" t="s">
        <v>183</v>
      </c>
      <c r="D193" s="8">
        <v>29490</v>
      </c>
      <c r="E193" t="s">
        <v>45</v>
      </c>
      <c r="F193">
        <f t="shared" si="8"/>
        <v>29</v>
      </c>
      <c r="G193" t="str">
        <f>IF(H193="France",VLOOKUP(F193,Dpt,2,FALSE),H193)</f>
        <v>BRETAGNE</v>
      </c>
      <c r="H193" t="s">
        <v>456</v>
      </c>
      <c r="I193" t="str">
        <f ca="1">IF(K193="","",VLOOKUP(J193,catage,2))</f>
        <v>adultes</v>
      </c>
      <c r="J193">
        <f t="shared" ca="1" si="6"/>
        <v>30</v>
      </c>
      <c r="K193" s="1">
        <v>31147</v>
      </c>
      <c r="L193" s="1" t="str">
        <f t="shared" si="7"/>
        <v>PLEIN STAGE</v>
      </c>
      <c r="M193" t="s">
        <v>523</v>
      </c>
      <c r="O193" s="5" t="s">
        <v>708</v>
      </c>
    </row>
    <row r="194" spans="1:15" x14ac:dyDescent="0.25">
      <c r="A194" s="10" t="s">
        <v>184</v>
      </c>
      <c r="B194" s="10" t="s">
        <v>188</v>
      </c>
      <c r="C194" s="10" t="s">
        <v>183</v>
      </c>
      <c r="D194" s="8">
        <v>75014</v>
      </c>
      <c r="E194" t="s">
        <v>504</v>
      </c>
      <c r="F194">
        <f t="shared" si="8"/>
        <v>75</v>
      </c>
      <c r="G194" t="str">
        <f>IF(H194="France",VLOOKUP(F194,Dpt,2,FALSE),H194)</f>
        <v>PARIS</v>
      </c>
      <c r="H194" t="s">
        <v>456</v>
      </c>
      <c r="I194" t="str">
        <f ca="1">IF(K194="","",VLOOKUP(J194,catage,2))</f>
        <v>adultes</v>
      </c>
      <c r="J194">
        <f t="shared" ref="J194:J257" ca="1" si="9">IF(K194="","",DATEDIF(K194,TODAY(),"Y"))</f>
        <v>30</v>
      </c>
      <c r="K194" s="1">
        <v>31153</v>
      </c>
      <c r="L194" s="1" t="str">
        <f t="shared" ref="L194:L257" si="10">VLOOKUP(M194,CAT,2)</f>
        <v>ASSO</v>
      </c>
      <c r="M194" t="s">
        <v>719</v>
      </c>
      <c r="O194" s="5" t="s">
        <v>717</v>
      </c>
    </row>
    <row r="195" spans="1:15" x14ac:dyDescent="0.25">
      <c r="A195" s="10" t="s">
        <v>232</v>
      </c>
      <c r="B195" s="10" t="s">
        <v>194</v>
      </c>
      <c r="C195" s="10" t="s">
        <v>216</v>
      </c>
      <c r="D195" s="8">
        <v>71522</v>
      </c>
      <c r="E195" t="s">
        <v>537</v>
      </c>
      <c r="F195" t="str">
        <f t="shared" ref="F195:F258" si="11">IF(H195="France",VALUE(LEFT(D195,2)),H195)</f>
        <v>Allemagne</v>
      </c>
      <c r="G195" t="str">
        <f>IF(H195="France",VLOOKUP(F195,Dpt,2,FALSE),H195)</f>
        <v>Allemagne</v>
      </c>
      <c r="H195" t="s">
        <v>538</v>
      </c>
      <c r="I195" t="str">
        <f ca="1">IF(K195="","",VLOOKUP(J195,catage,2))</f>
        <v>adultes</v>
      </c>
      <c r="J195">
        <f t="shared" ca="1" si="9"/>
        <v>30</v>
      </c>
      <c r="K195" s="1">
        <v>31156</v>
      </c>
      <c r="L195" s="1" t="str">
        <f t="shared" si="10"/>
        <v>COURS CO</v>
      </c>
      <c r="M195" t="s">
        <v>458</v>
      </c>
      <c r="N195" t="s">
        <v>465</v>
      </c>
      <c r="O195" s="5" t="s">
        <v>541</v>
      </c>
    </row>
    <row r="196" spans="1:15" x14ac:dyDescent="0.25">
      <c r="A196" s="10" t="s">
        <v>210</v>
      </c>
      <c r="B196" s="10" t="s">
        <v>186</v>
      </c>
      <c r="C196" s="10" t="s">
        <v>209</v>
      </c>
      <c r="D196" s="8">
        <v>13004</v>
      </c>
      <c r="E196" t="s">
        <v>647</v>
      </c>
      <c r="F196">
        <f t="shared" si="11"/>
        <v>13</v>
      </c>
      <c r="G196" t="str">
        <f>IF(H196="France",VLOOKUP(F196,Dpt,2,FALSE),H196)</f>
        <v>REGION</v>
      </c>
      <c r="H196" t="s">
        <v>456</v>
      </c>
      <c r="I196" t="str">
        <f ca="1">IF(K196="","",VLOOKUP(J196,catage,2))</f>
        <v>adultes</v>
      </c>
      <c r="J196">
        <f t="shared" ca="1" si="9"/>
        <v>30</v>
      </c>
      <c r="K196" s="1">
        <v>31160</v>
      </c>
      <c r="L196" s="1" t="str">
        <f t="shared" si="10"/>
        <v>COURS CO</v>
      </c>
      <c r="M196" t="s">
        <v>458</v>
      </c>
      <c r="N196" t="s">
        <v>475</v>
      </c>
      <c r="O196" s="5" t="s">
        <v>8</v>
      </c>
    </row>
    <row r="197" spans="1:15" x14ac:dyDescent="0.25">
      <c r="A197" s="10" t="s">
        <v>280</v>
      </c>
      <c r="B197" s="10" t="s">
        <v>272</v>
      </c>
      <c r="C197" s="10" t="s">
        <v>183</v>
      </c>
      <c r="D197" s="8">
        <v>60390</v>
      </c>
      <c r="E197" t="s">
        <v>376</v>
      </c>
      <c r="F197">
        <f t="shared" si="11"/>
        <v>60</v>
      </c>
      <c r="G197" t="str">
        <f>IF(H197="France",VLOOKUP(F197,Dpt,2,FALSE),H197)</f>
        <v>REGION</v>
      </c>
      <c r="H197" t="s">
        <v>456</v>
      </c>
      <c r="I197" t="str">
        <f ca="1">IF(K197="","",VLOOKUP(J197,catage,2))</f>
        <v>adultes</v>
      </c>
      <c r="J197">
        <f t="shared" ca="1" si="9"/>
        <v>30</v>
      </c>
      <c r="K197" s="1">
        <v>31169</v>
      </c>
      <c r="L197" s="1" t="str">
        <f t="shared" si="10"/>
        <v>MINI STAGE</v>
      </c>
      <c r="M197" t="s">
        <v>467</v>
      </c>
      <c r="O197" s="5" t="s">
        <v>4</v>
      </c>
    </row>
    <row r="198" spans="1:15" x14ac:dyDescent="0.25">
      <c r="A198" s="10" t="s">
        <v>242</v>
      </c>
      <c r="B198" s="10" t="s">
        <v>243</v>
      </c>
      <c r="C198" s="10" t="s">
        <v>203</v>
      </c>
      <c r="D198" s="8">
        <v>29120</v>
      </c>
      <c r="E198" t="s">
        <v>502</v>
      </c>
      <c r="F198">
        <f t="shared" si="11"/>
        <v>29</v>
      </c>
      <c r="G198" t="str">
        <f>IF(H198="France",VLOOKUP(F198,Dpt,2,FALSE),H198)</f>
        <v>BRETAGNE</v>
      </c>
      <c r="H198" t="s">
        <v>456</v>
      </c>
      <c r="I198" t="str">
        <f ca="1">IF(K198="","",VLOOKUP(J198,catage,2))</f>
        <v>adultes</v>
      </c>
      <c r="J198">
        <f t="shared" ca="1" si="9"/>
        <v>30</v>
      </c>
      <c r="K198" s="1">
        <v>31169</v>
      </c>
      <c r="L198" s="1" t="str">
        <f t="shared" si="10"/>
        <v>MINI STAGE</v>
      </c>
      <c r="M198" t="s">
        <v>467</v>
      </c>
      <c r="O198" s="5" t="s">
        <v>717</v>
      </c>
    </row>
    <row r="199" spans="1:15" x14ac:dyDescent="0.25">
      <c r="A199" s="10" t="s">
        <v>275</v>
      </c>
      <c r="B199" s="10" t="s">
        <v>199</v>
      </c>
      <c r="C199" s="10" t="s">
        <v>183</v>
      </c>
      <c r="D199" s="8">
        <v>13190</v>
      </c>
      <c r="E199" t="s">
        <v>132</v>
      </c>
      <c r="F199">
        <f t="shared" si="11"/>
        <v>13</v>
      </c>
      <c r="G199" t="str">
        <f>IF(H199="France",VLOOKUP(F199,Dpt,2,FALSE),H199)</f>
        <v>REGION</v>
      </c>
      <c r="H199" t="s">
        <v>456</v>
      </c>
      <c r="I199" t="str">
        <f ca="1">IF(K199="","",VLOOKUP(J199,catage,2))</f>
        <v>adultes</v>
      </c>
      <c r="J199">
        <f t="shared" ca="1" si="9"/>
        <v>30</v>
      </c>
      <c r="K199" s="1">
        <v>31171</v>
      </c>
      <c r="L199" s="1" t="str">
        <f t="shared" si="10"/>
        <v>COURS CO</v>
      </c>
      <c r="M199" t="s">
        <v>458</v>
      </c>
      <c r="N199" t="s">
        <v>475</v>
      </c>
      <c r="O199" s="5" t="s">
        <v>709</v>
      </c>
    </row>
    <row r="200" spans="1:15" x14ac:dyDescent="0.25">
      <c r="A200" s="10" t="s">
        <v>279</v>
      </c>
      <c r="B200" s="10" t="s">
        <v>205</v>
      </c>
      <c r="C200" s="10" t="s">
        <v>183</v>
      </c>
      <c r="D200" s="8">
        <v>13190</v>
      </c>
      <c r="E200" t="s">
        <v>132</v>
      </c>
      <c r="F200">
        <f t="shared" si="11"/>
        <v>13</v>
      </c>
      <c r="G200" t="str">
        <f>IF(H200="France",VLOOKUP(F200,Dpt,2,FALSE),H200)</f>
        <v>REGION</v>
      </c>
      <c r="H200" t="s">
        <v>456</v>
      </c>
      <c r="I200" t="str">
        <f ca="1">IF(K200="","",VLOOKUP(J200,catage,2))</f>
        <v>adultes</v>
      </c>
      <c r="J200">
        <f t="shared" ca="1" si="9"/>
        <v>30</v>
      </c>
      <c r="K200" s="1">
        <v>31171</v>
      </c>
      <c r="L200" s="1" t="str">
        <f t="shared" si="10"/>
        <v>COURS CO</v>
      </c>
      <c r="M200" t="s">
        <v>458</v>
      </c>
      <c r="N200" t="s">
        <v>475</v>
      </c>
      <c r="O200" s="5" t="s">
        <v>709</v>
      </c>
    </row>
    <row r="201" spans="1:15" x14ac:dyDescent="0.25">
      <c r="A201" s="10" t="s">
        <v>190</v>
      </c>
      <c r="B201" s="10" t="s">
        <v>227</v>
      </c>
      <c r="C201" s="10" t="s">
        <v>255</v>
      </c>
      <c r="D201" s="8">
        <v>29290</v>
      </c>
      <c r="E201" t="s">
        <v>14</v>
      </c>
      <c r="F201">
        <f t="shared" si="11"/>
        <v>29</v>
      </c>
      <c r="G201" t="str">
        <f>IF(H201="France",VLOOKUP(F201,Dpt,2,FALSE),H201)</f>
        <v>BRETAGNE</v>
      </c>
      <c r="H201" t="s">
        <v>456</v>
      </c>
      <c r="I201" t="str">
        <f ca="1">IF(K201="","",VLOOKUP(J201,catage,2))</f>
        <v>adultes</v>
      </c>
      <c r="J201">
        <f t="shared" ca="1" si="9"/>
        <v>30</v>
      </c>
      <c r="K201" s="1">
        <v>31172</v>
      </c>
      <c r="L201" s="1" t="str">
        <f t="shared" si="10"/>
        <v>ASSO</v>
      </c>
      <c r="M201" t="s">
        <v>719</v>
      </c>
      <c r="O201" s="5" t="s">
        <v>717</v>
      </c>
    </row>
    <row r="202" spans="1:15" x14ac:dyDescent="0.25">
      <c r="A202" s="10" t="s">
        <v>288</v>
      </c>
      <c r="B202" s="10" t="s">
        <v>247</v>
      </c>
      <c r="C202" s="10" t="s">
        <v>245</v>
      </c>
      <c r="D202" s="8">
        <v>31650</v>
      </c>
      <c r="E202" t="s">
        <v>633</v>
      </c>
      <c r="F202">
        <f t="shared" si="11"/>
        <v>31</v>
      </c>
      <c r="G202" t="str">
        <f>IF(H202="France",VLOOKUP(F202,Dpt,2,FALSE),H202)</f>
        <v>REGION</v>
      </c>
      <c r="H202" t="s">
        <v>456</v>
      </c>
      <c r="I202" t="str">
        <f ca="1">IF(K202="","",VLOOKUP(J202,catage,2))</f>
        <v>adultes</v>
      </c>
      <c r="J202">
        <f t="shared" ca="1" si="9"/>
        <v>30</v>
      </c>
      <c r="K202" s="1">
        <v>31172</v>
      </c>
      <c r="L202" s="1" t="str">
        <f t="shared" si="10"/>
        <v>COURS CO</v>
      </c>
      <c r="M202" t="s">
        <v>458</v>
      </c>
      <c r="N202" t="s">
        <v>475</v>
      </c>
      <c r="O202" s="5" t="s">
        <v>626</v>
      </c>
    </row>
    <row r="203" spans="1:15" x14ac:dyDescent="0.25">
      <c r="A203" s="10" t="s">
        <v>298</v>
      </c>
      <c r="B203" s="10" t="s">
        <v>244</v>
      </c>
      <c r="C203" s="10" t="s">
        <v>255</v>
      </c>
      <c r="D203" s="8">
        <v>8510</v>
      </c>
      <c r="E203" t="s">
        <v>126</v>
      </c>
      <c r="F203" t="str">
        <f t="shared" si="11"/>
        <v>Belgique</v>
      </c>
      <c r="G203" t="str">
        <f>IF(H203="France",VLOOKUP(F203,Dpt,2,FALSE),H203)</f>
        <v>Belgique</v>
      </c>
      <c r="H203" t="s">
        <v>518</v>
      </c>
      <c r="I203" t="str">
        <f ca="1">IF(K203="","",VLOOKUP(J203,catage,2))</f>
        <v>adultes</v>
      </c>
      <c r="J203">
        <f t="shared" ca="1" si="9"/>
        <v>30</v>
      </c>
      <c r="K203" s="1">
        <v>31179</v>
      </c>
      <c r="L203" s="1" t="str">
        <f t="shared" si="10"/>
        <v>COURS CO</v>
      </c>
      <c r="M203" t="s">
        <v>458</v>
      </c>
      <c r="N203" t="s">
        <v>535</v>
      </c>
      <c r="O203" s="5" t="s">
        <v>125</v>
      </c>
    </row>
    <row r="204" spans="1:15" x14ac:dyDescent="0.25">
      <c r="A204" s="10" t="s">
        <v>190</v>
      </c>
      <c r="B204" s="10" t="s">
        <v>225</v>
      </c>
      <c r="C204" s="10" t="s">
        <v>257</v>
      </c>
      <c r="D204" s="8">
        <v>4123</v>
      </c>
      <c r="E204" t="s">
        <v>56</v>
      </c>
      <c r="F204" t="str">
        <f t="shared" si="11"/>
        <v>Allemagne</v>
      </c>
      <c r="G204" t="str">
        <f>IF(H204="France",VLOOKUP(F204,Dpt,2,FALSE),H204)</f>
        <v>Allemagne</v>
      </c>
      <c r="H204" t="s">
        <v>538</v>
      </c>
      <c r="I204" t="str">
        <f ca="1">IF(K204="","",VLOOKUP(J204,catage,2))</f>
        <v>adultes</v>
      </c>
      <c r="J204">
        <f t="shared" ca="1" si="9"/>
        <v>30</v>
      </c>
      <c r="K204" s="1">
        <v>31187</v>
      </c>
      <c r="L204" s="1" t="str">
        <f t="shared" si="10"/>
        <v>COURS CO</v>
      </c>
      <c r="M204" t="s">
        <v>458</v>
      </c>
      <c r="N204" t="s">
        <v>465</v>
      </c>
      <c r="O204" s="5" t="s">
        <v>315</v>
      </c>
    </row>
    <row r="205" spans="1:15" x14ac:dyDescent="0.25">
      <c r="A205" s="10" t="s">
        <v>298</v>
      </c>
      <c r="B205" s="10" t="s">
        <v>244</v>
      </c>
      <c r="C205" s="10" t="s">
        <v>255</v>
      </c>
      <c r="D205" s="8">
        <v>41500</v>
      </c>
      <c r="E205" t="s">
        <v>321</v>
      </c>
      <c r="F205">
        <f t="shared" si="11"/>
        <v>41</v>
      </c>
      <c r="G205" t="str">
        <f>IF(H205="France",VLOOKUP(F205,Dpt,2,FALSE),H205)</f>
        <v>REGION</v>
      </c>
      <c r="H205" t="s">
        <v>456</v>
      </c>
      <c r="I205" t="str">
        <f ca="1">IF(K205="","",VLOOKUP(J205,catage,2))</f>
        <v>adultes</v>
      </c>
      <c r="J205">
        <f t="shared" ca="1" si="9"/>
        <v>30</v>
      </c>
      <c r="K205" s="1">
        <v>31198</v>
      </c>
      <c r="L205" s="1" t="str">
        <f t="shared" si="10"/>
        <v>COURS CO</v>
      </c>
      <c r="M205" t="s">
        <v>458</v>
      </c>
      <c r="O205" s="5" t="s">
        <v>322</v>
      </c>
    </row>
    <row r="206" spans="1:15" x14ac:dyDescent="0.25">
      <c r="A206" s="10" t="s">
        <v>292</v>
      </c>
      <c r="B206" s="10" t="s">
        <v>289</v>
      </c>
      <c r="C206" s="10" t="s">
        <v>183</v>
      </c>
      <c r="D206" s="8">
        <v>44510</v>
      </c>
      <c r="E206" t="s">
        <v>698</v>
      </c>
      <c r="F206">
        <f t="shared" si="11"/>
        <v>44</v>
      </c>
      <c r="G206" t="str">
        <f>IF(H206="France",VLOOKUP(F206,Dpt,2,FALSE),H206)</f>
        <v>PAYS DE LOIRE</v>
      </c>
      <c r="H206" t="s">
        <v>456</v>
      </c>
      <c r="I206" t="str">
        <f ca="1">IF(K206="","",VLOOKUP(J206,catage,2))</f>
        <v>adultes</v>
      </c>
      <c r="J206">
        <f t="shared" ca="1" si="9"/>
        <v>30</v>
      </c>
      <c r="K206" s="1">
        <v>31199</v>
      </c>
      <c r="L206" s="1" t="str">
        <f t="shared" si="10"/>
        <v>ASSO</v>
      </c>
      <c r="M206" t="s">
        <v>694</v>
      </c>
      <c r="O206" s="5" t="s">
        <v>695</v>
      </c>
    </row>
    <row r="207" spans="1:15" x14ac:dyDescent="0.25">
      <c r="A207" s="10" t="s">
        <v>282</v>
      </c>
      <c r="B207" s="10" t="s">
        <v>233</v>
      </c>
      <c r="C207" s="10" t="s">
        <v>255</v>
      </c>
      <c r="D207" s="8">
        <v>29480</v>
      </c>
      <c r="E207" t="s">
        <v>579</v>
      </c>
      <c r="F207">
        <f t="shared" si="11"/>
        <v>29</v>
      </c>
      <c r="G207" t="str">
        <f>IF(H207="France",VLOOKUP(F207,Dpt,2,FALSE),H207)</f>
        <v>BRETAGNE</v>
      </c>
      <c r="H207" t="s">
        <v>456</v>
      </c>
      <c r="I207" t="str">
        <f ca="1">IF(K207="","",VLOOKUP(J207,catage,2))</f>
        <v>adultes</v>
      </c>
      <c r="J207">
        <f t="shared" ca="1" si="9"/>
        <v>30</v>
      </c>
      <c r="K207" s="1">
        <v>31202</v>
      </c>
      <c r="L207" s="1" t="str">
        <f t="shared" si="10"/>
        <v>PLEIN STAGE</v>
      </c>
      <c r="M207" t="s">
        <v>523</v>
      </c>
      <c r="O207" s="5" t="s">
        <v>708</v>
      </c>
    </row>
    <row r="208" spans="1:15" x14ac:dyDescent="0.25">
      <c r="A208" s="10" t="s">
        <v>279</v>
      </c>
      <c r="B208" s="10" t="s">
        <v>205</v>
      </c>
      <c r="C208" s="10" t="s">
        <v>183</v>
      </c>
      <c r="D208" s="8">
        <v>47200</v>
      </c>
      <c r="E208" t="s">
        <v>632</v>
      </c>
      <c r="F208">
        <f t="shared" si="11"/>
        <v>47</v>
      </c>
      <c r="G208" t="str">
        <f>IF(H208="France",VLOOKUP(F208,Dpt,2,FALSE),H208)</f>
        <v>REGION</v>
      </c>
      <c r="H208" t="s">
        <v>456</v>
      </c>
      <c r="I208" t="str">
        <f ca="1">IF(K208="","",VLOOKUP(J208,catage,2))</f>
        <v>adultes</v>
      </c>
      <c r="J208">
        <f t="shared" ca="1" si="9"/>
        <v>30</v>
      </c>
      <c r="K208" s="1">
        <v>31205</v>
      </c>
      <c r="L208" s="1" t="str">
        <f t="shared" si="10"/>
        <v>ASSO</v>
      </c>
      <c r="M208" t="s">
        <v>629</v>
      </c>
      <c r="O208" s="5" t="s">
        <v>630</v>
      </c>
    </row>
    <row r="209" spans="1:15" x14ac:dyDescent="0.25">
      <c r="A209" s="10" t="s">
        <v>235</v>
      </c>
      <c r="B209" s="10" t="s">
        <v>236</v>
      </c>
      <c r="C209" s="10" t="s">
        <v>216</v>
      </c>
      <c r="D209" s="8">
        <v>22340</v>
      </c>
      <c r="E209" t="s">
        <v>307</v>
      </c>
      <c r="F209">
        <f t="shared" si="11"/>
        <v>22</v>
      </c>
      <c r="G209" t="str">
        <f>IF(H209="France",VLOOKUP(F209,Dpt,2,FALSE),H209)</f>
        <v>BRETAGNE</v>
      </c>
      <c r="H209" t="s">
        <v>456</v>
      </c>
      <c r="I209" t="str">
        <f ca="1">IF(K209="","",VLOOKUP(J209,catage,2))</f>
        <v>adultes</v>
      </c>
      <c r="J209">
        <f t="shared" ca="1" si="9"/>
        <v>30</v>
      </c>
      <c r="K209" s="1">
        <v>31205</v>
      </c>
      <c r="L209" s="1" t="str">
        <f t="shared" si="10"/>
        <v>ASSO</v>
      </c>
      <c r="M209" t="s">
        <v>65</v>
      </c>
      <c r="O209" s="5" t="s">
        <v>63</v>
      </c>
    </row>
    <row r="210" spans="1:15" x14ac:dyDescent="0.25">
      <c r="A210" s="10" t="s">
        <v>262</v>
      </c>
      <c r="B210" s="10" t="s">
        <v>263</v>
      </c>
      <c r="C210" s="10" t="s">
        <v>261</v>
      </c>
      <c r="D210" s="8">
        <v>44740</v>
      </c>
      <c r="E210" t="s">
        <v>696</v>
      </c>
      <c r="F210">
        <f t="shared" si="11"/>
        <v>44</v>
      </c>
      <c r="G210" t="str">
        <f>IF(H210="France",VLOOKUP(F210,Dpt,2,FALSE),H210)</f>
        <v>PAYS DE LOIRE</v>
      </c>
      <c r="H210" t="s">
        <v>456</v>
      </c>
      <c r="I210" t="str">
        <f ca="1">IF(K210="","",VLOOKUP(J210,catage,2))</f>
        <v>adultes</v>
      </c>
      <c r="J210">
        <f t="shared" ca="1" si="9"/>
        <v>30</v>
      </c>
      <c r="K210" s="1">
        <v>31211</v>
      </c>
      <c r="L210" s="1" t="str">
        <f t="shared" si="10"/>
        <v>ASSO</v>
      </c>
      <c r="M210" t="s">
        <v>694</v>
      </c>
      <c r="O210" s="5" t="s">
        <v>695</v>
      </c>
    </row>
    <row r="211" spans="1:15" x14ac:dyDescent="0.25">
      <c r="A211" s="10" t="s">
        <v>190</v>
      </c>
      <c r="B211" s="10" t="s">
        <v>256</v>
      </c>
      <c r="C211" s="10" t="s">
        <v>183</v>
      </c>
      <c r="D211" s="8">
        <v>91650</v>
      </c>
      <c r="E211" t="s">
        <v>552</v>
      </c>
      <c r="F211">
        <f t="shared" si="11"/>
        <v>91</v>
      </c>
      <c r="G211" t="str">
        <f>IF(H211="France",VLOOKUP(F211,Dpt,2,FALSE),H211)</f>
        <v>ILE DE France</v>
      </c>
      <c r="H211" t="s">
        <v>456</v>
      </c>
      <c r="I211" t="str">
        <f ca="1">IF(K211="","",VLOOKUP(J211,catage,2))</f>
        <v>adultes</v>
      </c>
      <c r="J211">
        <f t="shared" ca="1" si="9"/>
        <v>30</v>
      </c>
      <c r="K211" s="1">
        <v>31227</v>
      </c>
      <c r="L211" s="1" t="str">
        <f t="shared" si="10"/>
        <v>ASSO</v>
      </c>
      <c r="M211" t="s">
        <v>549</v>
      </c>
      <c r="O211" s="5" t="s">
        <v>541</v>
      </c>
    </row>
    <row r="212" spans="1:15" x14ac:dyDescent="0.25">
      <c r="A212" s="10" t="s">
        <v>298</v>
      </c>
      <c r="B212" s="10" t="s">
        <v>220</v>
      </c>
      <c r="C212" s="10" t="s">
        <v>299</v>
      </c>
      <c r="D212" s="8">
        <v>31270</v>
      </c>
      <c r="E212" t="s">
        <v>175</v>
      </c>
      <c r="F212">
        <f t="shared" si="11"/>
        <v>31</v>
      </c>
      <c r="G212" t="str">
        <f>IF(H212="France",VLOOKUP(F212,Dpt,2,FALSE),H212)</f>
        <v>REGION</v>
      </c>
      <c r="H212" t="s">
        <v>456</v>
      </c>
      <c r="I212" t="str">
        <f ca="1">IF(K212="","",VLOOKUP(J212,catage,2))</f>
        <v>adultes</v>
      </c>
      <c r="J212">
        <f t="shared" ca="1" si="9"/>
        <v>30</v>
      </c>
      <c r="K212" s="1">
        <v>31234</v>
      </c>
      <c r="L212" s="1" t="str">
        <f t="shared" si="10"/>
        <v>ASSO</v>
      </c>
      <c r="M212" t="s">
        <v>549</v>
      </c>
      <c r="O212" s="5" t="s">
        <v>125</v>
      </c>
    </row>
    <row r="213" spans="1:15" x14ac:dyDescent="0.25">
      <c r="A213" s="10" t="s">
        <v>291</v>
      </c>
      <c r="B213" s="10" t="s">
        <v>220</v>
      </c>
      <c r="C213" s="10" t="s">
        <v>290</v>
      </c>
      <c r="D213" s="8">
        <v>38690</v>
      </c>
      <c r="E213" t="s">
        <v>173</v>
      </c>
      <c r="F213">
        <f t="shared" si="11"/>
        <v>38</v>
      </c>
      <c r="G213" t="str">
        <f>IF(H213="France",VLOOKUP(F213,Dpt,2,FALSE),H213)</f>
        <v>REGION</v>
      </c>
      <c r="H213" t="s">
        <v>456</v>
      </c>
      <c r="I213" t="str">
        <f ca="1">IF(K213="","",VLOOKUP(J213,catage,2))</f>
        <v>adultes</v>
      </c>
      <c r="J213">
        <f t="shared" ca="1" si="9"/>
        <v>30</v>
      </c>
      <c r="K213" s="1">
        <v>31248</v>
      </c>
      <c r="L213" s="1" t="str">
        <f t="shared" si="10"/>
        <v>ASSO</v>
      </c>
      <c r="M213" t="s">
        <v>549</v>
      </c>
      <c r="O213" s="5" t="s">
        <v>125</v>
      </c>
    </row>
    <row r="214" spans="1:15" x14ac:dyDescent="0.25">
      <c r="A214" s="10" t="s">
        <v>232</v>
      </c>
      <c r="B214" s="10" t="s">
        <v>211</v>
      </c>
      <c r="C214" s="10" t="s">
        <v>231</v>
      </c>
      <c r="D214" s="8">
        <v>92130</v>
      </c>
      <c r="E214" t="s">
        <v>466</v>
      </c>
      <c r="F214">
        <f t="shared" si="11"/>
        <v>92</v>
      </c>
      <c r="G214" t="str">
        <f>IF(H214="France",VLOOKUP(F214,Dpt,2,FALSE),H214)</f>
        <v>ILE DE France</v>
      </c>
      <c r="H214" t="s">
        <v>456</v>
      </c>
      <c r="I214" t="str">
        <f ca="1">IF(K214="","",VLOOKUP(J214,catage,2))</f>
        <v>adultes</v>
      </c>
      <c r="J214">
        <f t="shared" ca="1" si="9"/>
        <v>30</v>
      </c>
      <c r="K214" s="1">
        <v>31248</v>
      </c>
      <c r="L214" s="1" t="str">
        <f t="shared" si="10"/>
        <v>COURS CO</v>
      </c>
      <c r="M214" t="s">
        <v>458</v>
      </c>
      <c r="O214" s="5" t="s">
        <v>25</v>
      </c>
    </row>
    <row r="215" spans="1:15" x14ac:dyDescent="0.25">
      <c r="A215" s="10" t="s">
        <v>265</v>
      </c>
      <c r="B215" s="10" t="s">
        <v>266</v>
      </c>
      <c r="C215" s="10" t="s">
        <v>264</v>
      </c>
      <c r="D215" s="8">
        <v>49000</v>
      </c>
      <c r="E215" t="s">
        <v>47</v>
      </c>
      <c r="F215">
        <f t="shared" si="11"/>
        <v>49</v>
      </c>
      <c r="G215" t="str">
        <f>IF(H215="France",VLOOKUP(F215,Dpt,2,FALSE),H215)</f>
        <v>PAYS DE LOIRE</v>
      </c>
      <c r="H215" t="s">
        <v>456</v>
      </c>
      <c r="I215" t="str">
        <f ca="1">IF(K215="","",VLOOKUP(J215,catage,2))</f>
        <v>adultes</v>
      </c>
      <c r="J215">
        <f t="shared" ca="1" si="9"/>
        <v>30</v>
      </c>
      <c r="K215" s="1">
        <v>31257</v>
      </c>
      <c r="L215" s="1" t="str">
        <f t="shared" si="10"/>
        <v>MINI STAGE</v>
      </c>
      <c r="M215" t="s">
        <v>467</v>
      </c>
      <c r="N215" t="s">
        <v>532</v>
      </c>
      <c r="O215" s="5" t="s">
        <v>584</v>
      </c>
    </row>
    <row r="216" spans="1:15" x14ac:dyDescent="0.25">
      <c r="A216" s="10" t="s">
        <v>268</v>
      </c>
      <c r="B216" s="10" t="s">
        <v>219</v>
      </c>
      <c r="C216" s="10" t="s">
        <v>183</v>
      </c>
      <c r="D216" s="8">
        <v>49000</v>
      </c>
      <c r="E216" t="s">
        <v>47</v>
      </c>
      <c r="F216">
        <f t="shared" si="11"/>
        <v>49</v>
      </c>
      <c r="G216" t="str">
        <f>IF(H216="France",VLOOKUP(F216,Dpt,2,FALSE),H216)</f>
        <v>PAYS DE LOIRE</v>
      </c>
      <c r="H216" t="s">
        <v>456</v>
      </c>
      <c r="I216" t="str">
        <f ca="1">IF(K216="","",VLOOKUP(J216,catage,2))</f>
        <v>adultes</v>
      </c>
      <c r="J216">
        <f t="shared" ca="1" si="9"/>
        <v>30</v>
      </c>
      <c r="K216" s="1">
        <v>31257</v>
      </c>
      <c r="L216" s="1" t="str">
        <f t="shared" si="10"/>
        <v>MINI STAGE</v>
      </c>
      <c r="M216" t="s">
        <v>467</v>
      </c>
      <c r="N216" t="s">
        <v>532</v>
      </c>
      <c r="O216" s="5" t="s">
        <v>584</v>
      </c>
    </row>
    <row r="217" spans="1:15" x14ac:dyDescent="0.25">
      <c r="A217" s="10" t="s">
        <v>288</v>
      </c>
      <c r="B217" s="10" t="s">
        <v>247</v>
      </c>
      <c r="C217" s="10" t="s">
        <v>245</v>
      </c>
      <c r="D217" s="8">
        <v>34170</v>
      </c>
      <c r="E217" t="s">
        <v>644</v>
      </c>
      <c r="F217">
        <f t="shared" si="11"/>
        <v>34</v>
      </c>
      <c r="G217" t="str">
        <f>IF(H217="France",VLOOKUP(F217,Dpt,2,FALSE),H217)</f>
        <v>REGION</v>
      </c>
      <c r="H217" t="s">
        <v>456</v>
      </c>
      <c r="I217" t="str">
        <f ca="1">IF(K217="","",VLOOKUP(J217,catage,2))</f>
        <v>adultes</v>
      </c>
      <c r="J217">
        <f t="shared" ca="1" si="9"/>
        <v>30</v>
      </c>
      <c r="K217" s="1">
        <v>31260</v>
      </c>
      <c r="L217" s="1" t="str">
        <f t="shared" si="10"/>
        <v>COURS CO</v>
      </c>
      <c r="M217" t="s">
        <v>458</v>
      </c>
      <c r="N217" t="s">
        <v>475</v>
      </c>
      <c r="O217" s="5" t="s">
        <v>641</v>
      </c>
    </row>
    <row r="218" spans="1:15" x14ac:dyDescent="0.25">
      <c r="A218" s="10" t="s">
        <v>190</v>
      </c>
      <c r="B218" s="10" t="s">
        <v>227</v>
      </c>
      <c r="C218" s="10" t="s">
        <v>255</v>
      </c>
      <c r="D218" s="8">
        <v>44300</v>
      </c>
      <c r="E218" t="s">
        <v>455</v>
      </c>
      <c r="F218">
        <f t="shared" si="11"/>
        <v>44</v>
      </c>
      <c r="G218" t="str">
        <f>IF(H218="France",VLOOKUP(F218,Dpt,2,FALSE),H218)</f>
        <v>PAYS DE LOIRE</v>
      </c>
      <c r="H218" t="s">
        <v>456</v>
      </c>
      <c r="I218" t="str">
        <f ca="1">IF(K218="","",VLOOKUP(J218,catage,2))</f>
        <v>adultes</v>
      </c>
      <c r="J218">
        <f t="shared" ca="1" si="9"/>
        <v>30</v>
      </c>
      <c r="K218" s="1">
        <v>31267</v>
      </c>
      <c r="L218" s="1" t="str">
        <f t="shared" si="10"/>
        <v>COURS CO</v>
      </c>
      <c r="M218" t="s">
        <v>458</v>
      </c>
      <c r="N218" t="s">
        <v>535</v>
      </c>
      <c r="O218" s="5" t="s">
        <v>541</v>
      </c>
    </row>
    <row r="219" spans="1:15" x14ac:dyDescent="0.25">
      <c r="A219" s="10" t="s">
        <v>274</v>
      </c>
      <c r="B219" s="10" t="s">
        <v>198</v>
      </c>
      <c r="C219" s="10" t="s">
        <v>273</v>
      </c>
      <c r="D219" s="8">
        <v>29500</v>
      </c>
      <c r="E219" t="s">
        <v>680</v>
      </c>
      <c r="F219">
        <f t="shared" si="11"/>
        <v>29</v>
      </c>
      <c r="G219" t="str">
        <f>IF(H219="France",VLOOKUP(F219,Dpt,2,FALSE),H219)</f>
        <v>BRETAGNE</v>
      </c>
      <c r="H219" t="s">
        <v>456</v>
      </c>
      <c r="I219" t="str">
        <f ca="1">IF(K219="","",VLOOKUP(J219,catage,2))</f>
        <v>adultes</v>
      </c>
      <c r="J219">
        <f t="shared" ca="1" si="9"/>
        <v>30</v>
      </c>
      <c r="K219" s="1">
        <v>31272</v>
      </c>
      <c r="L219" s="1" t="str">
        <f t="shared" si="10"/>
        <v>COURS CO</v>
      </c>
      <c r="M219" t="s">
        <v>458</v>
      </c>
      <c r="N219" t="s">
        <v>475</v>
      </c>
      <c r="O219" s="5" t="s">
        <v>677</v>
      </c>
    </row>
    <row r="220" spans="1:15" x14ac:dyDescent="0.25">
      <c r="A220" s="10" t="s">
        <v>275</v>
      </c>
      <c r="B220" s="10" t="s">
        <v>199</v>
      </c>
      <c r="C220" s="10" t="s">
        <v>183</v>
      </c>
      <c r="D220" s="8">
        <v>95590</v>
      </c>
      <c r="E220" t="s">
        <v>445</v>
      </c>
      <c r="F220">
        <f t="shared" si="11"/>
        <v>95</v>
      </c>
      <c r="G220" t="str">
        <f>IF(H220="France",VLOOKUP(F220,Dpt,2,FALSE),H220)</f>
        <v>ILE DE France</v>
      </c>
      <c r="H220" t="s">
        <v>456</v>
      </c>
      <c r="I220" t="str">
        <f ca="1">IF(K220="","",VLOOKUP(J220,catage,2))</f>
        <v>adultes</v>
      </c>
      <c r="J220">
        <f t="shared" ca="1" si="9"/>
        <v>30</v>
      </c>
      <c r="K220" s="1">
        <v>31275</v>
      </c>
      <c r="L220" s="1" t="str">
        <f t="shared" si="10"/>
        <v>MINI STAGE</v>
      </c>
      <c r="M220" t="s">
        <v>467</v>
      </c>
      <c r="N220" t="s">
        <v>472</v>
      </c>
      <c r="O220" s="5" t="s">
        <v>444</v>
      </c>
    </row>
    <row r="221" spans="1:15" x14ac:dyDescent="0.25">
      <c r="A221" s="10" t="s">
        <v>226</v>
      </c>
      <c r="B221" s="10" t="s">
        <v>194</v>
      </c>
      <c r="C221" s="10" t="s">
        <v>203</v>
      </c>
      <c r="D221" s="8">
        <v>29000</v>
      </c>
      <c r="E221" t="s">
        <v>486</v>
      </c>
      <c r="F221">
        <f t="shared" si="11"/>
        <v>29</v>
      </c>
      <c r="G221" t="str">
        <f>IF(H221="France",VLOOKUP(F221,Dpt,2,FALSE),H221)</f>
        <v>BRETAGNE</v>
      </c>
      <c r="H221" t="s">
        <v>456</v>
      </c>
      <c r="I221" t="str">
        <f ca="1">IF(K221="","",VLOOKUP(J221,catage,2))</f>
        <v>adultes</v>
      </c>
      <c r="J221">
        <f t="shared" ca="1" si="9"/>
        <v>30</v>
      </c>
      <c r="K221" s="1">
        <v>31276</v>
      </c>
      <c r="L221" s="1" t="str">
        <f t="shared" si="10"/>
        <v>MINI STAGE</v>
      </c>
      <c r="M221" t="s">
        <v>467</v>
      </c>
      <c r="O221" s="5" t="s">
        <v>63</v>
      </c>
    </row>
    <row r="222" spans="1:15" x14ac:dyDescent="0.25">
      <c r="A222" s="10" t="s">
        <v>190</v>
      </c>
      <c r="B222" s="10" t="s">
        <v>225</v>
      </c>
      <c r="C222" s="10" t="s">
        <v>257</v>
      </c>
      <c r="D222" s="8">
        <v>69100</v>
      </c>
      <c r="E222" t="s">
        <v>553</v>
      </c>
      <c r="F222">
        <f t="shared" si="11"/>
        <v>69</v>
      </c>
      <c r="G222" t="str">
        <f>IF(H222="France",VLOOKUP(F222,Dpt,2,FALSE),H222)</f>
        <v>REGION</v>
      </c>
      <c r="H222" t="s">
        <v>456</v>
      </c>
      <c r="I222" t="str">
        <f ca="1">IF(K222="","",VLOOKUP(J222,catage,2))</f>
        <v>adultes</v>
      </c>
      <c r="J222">
        <f t="shared" ca="1" si="9"/>
        <v>30</v>
      </c>
      <c r="K222" s="1">
        <v>31282</v>
      </c>
      <c r="L222" s="1" t="str">
        <f t="shared" si="10"/>
        <v>ASSO</v>
      </c>
      <c r="M222" t="s">
        <v>549</v>
      </c>
      <c r="O222" s="5" t="s">
        <v>541</v>
      </c>
    </row>
    <row r="223" spans="1:15" x14ac:dyDescent="0.25">
      <c r="A223" s="10" t="s">
        <v>265</v>
      </c>
      <c r="B223" s="10" t="s">
        <v>266</v>
      </c>
      <c r="C223" s="10" t="s">
        <v>264</v>
      </c>
      <c r="D223" s="8">
        <v>44380</v>
      </c>
      <c r="E223" t="s">
        <v>72</v>
      </c>
      <c r="F223">
        <f t="shared" si="11"/>
        <v>44</v>
      </c>
      <c r="G223" t="str">
        <f>IF(H223="France",VLOOKUP(F223,Dpt,2,FALSE),H223)</f>
        <v>PAYS DE LOIRE</v>
      </c>
      <c r="H223" t="s">
        <v>456</v>
      </c>
      <c r="I223" t="str">
        <f ca="1">IF(K223="","",VLOOKUP(J223,catage,2))</f>
        <v>adultes</v>
      </c>
      <c r="J223">
        <f t="shared" ca="1" si="9"/>
        <v>30</v>
      </c>
      <c r="K223" s="1">
        <v>31290</v>
      </c>
      <c r="L223" s="1" t="str">
        <f t="shared" si="10"/>
        <v>ASSO</v>
      </c>
      <c r="M223" t="s">
        <v>69</v>
      </c>
    </row>
    <row r="224" spans="1:15" x14ac:dyDescent="0.25">
      <c r="A224" s="10" t="s">
        <v>184</v>
      </c>
      <c r="B224" s="10" t="s">
        <v>188</v>
      </c>
      <c r="C224" s="10" t="s">
        <v>183</v>
      </c>
      <c r="D224" s="8">
        <v>69022</v>
      </c>
      <c r="E224" t="s">
        <v>477</v>
      </c>
      <c r="F224">
        <f t="shared" si="11"/>
        <v>69</v>
      </c>
      <c r="G224" t="str">
        <f>IF(H224="France",VLOOKUP(F224,Dpt,2,FALSE),H224)</f>
        <v>REGION</v>
      </c>
      <c r="H224" t="s">
        <v>456</v>
      </c>
      <c r="I224" t="str">
        <f ca="1">IF(K224="","",VLOOKUP(J224,catage,2))</f>
        <v>adultes</v>
      </c>
      <c r="J224">
        <f t="shared" ca="1" si="9"/>
        <v>30</v>
      </c>
      <c r="K224" s="1">
        <v>31291</v>
      </c>
      <c r="L224" s="1" t="str">
        <f t="shared" si="10"/>
        <v>ASSO</v>
      </c>
      <c r="M224" t="s">
        <v>719</v>
      </c>
      <c r="O224" s="5" t="s">
        <v>717</v>
      </c>
    </row>
    <row r="225" spans="1:15" x14ac:dyDescent="0.25">
      <c r="A225" s="10" t="s">
        <v>284</v>
      </c>
      <c r="B225" s="10" t="s">
        <v>202</v>
      </c>
      <c r="C225" s="10" t="s">
        <v>203</v>
      </c>
      <c r="D225" s="8">
        <v>29760</v>
      </c>
      <c r="E225" t="s">
        <v>505</v>
      </c>
      <c r="F225">
        <f t="shared" si="11"/>
        <v>29</v>
      </c>
      <c r="G225" t="str">
        <f>IF(H225="France",VLOOKUP(F225,Dpt,2,FALSE),H225)</f>
        <v>BRETAGNE</v>
      </c>
      <c r="H225" t="s">
        <v>456</v>
      </c>
      <c r="I225" t="str">
        <f ca="1">IF(K225="","",VLOOKUP(J225,catage,2))</f>
        <v>adultes</v>
      </c>
      <c r="J225">
        <f t="shared" ca="1" si="9"/>
        <v>30</v>
      </c>
      <c r="K225" s="1">
        <v>31320</v>
      </c>
      <c r="L225" s="1" t="str">
        <f t="shared" si="10"/>
        <v>BKT</v>
      </c>
      <c r="M225" t="s">
        <v>651</v>
      </c>
      <c r="O225" s="5" t="s">
        <v>652</v>
      </c>
    </row>
    <row r="226" spans="1:15" x14ac:dyDescent="0.25">
      <c r="A226" s="10" t="s">
        <v>285</v>
      </c>
      <c r="B226" s="10" t="s">
        <v>272</v>
      </c>
      <c r="C226" s="10" t="s">
        <v>200</v>
      </c>
      <c r="D226" s="8">
        <v>59700</v>
      </c>
      <c r="E226" t="s">
        <v>112</v>
      </c>
      <c r="F226">
        <f t="shared" si="11"/>
        <v>59</v>
      </c>
      <c r="G226" t="str">
        <f>IF(H226="France",VLOOKUP(F226,Dpt,2,FALSE),H226)</f>
        <v>REGION</v>
      </c>
      <c r="H226" t="s">
        <v>456</v>
      </c>
      <c r="I226" t="str">
        <f ca="1">IF(K226="","",VLOOKUP(J226,catage,2))</f>
        <v>adultes</v>
      </c>
      <c r="J226">
        <f t="shared" ca="1" si="9"/>
        <v>30</v>
      </c>
      <c r="K226" s="1">
        <v>31327</v>
      </c>
      <c r="L226" s="1" t="str">
        <f t="shared" si="10"/>
        <v>ASSO</v>
      </c>
      <c r="M226" t="s">
        <v>137</v>
      </c>
      <c r="O226" s="5" t="s">
        <v>8</v>
      </c>
    </row>
    <row r="227" spans="1:15" x14ac:dyDescent="0.25">
      <c r="A227" s="10" t="s">
        <v>287</v>
      </c>
      <c r="B227" s="10" t="s">
        <v>237</v>
      </c>
      <c r="C227" s="10" t="s">
        <v>245</v>
      </c>
      <c r="D227" s="9" t="s">
        <v>482</v>
      </c>
      <c r="E227" s="2" t="s">
        <v>483</v>
      </c>
      <c r="F227" t="str">
        <f t="shared" si="11"/>
        <v>GB</v>
      </c>
      <c r="G227" t="str">
        <f>IF(H227="France",VLOOKUP(F227,Dpt,2,FALSE),H227)</f>
        <v>GB</v>
      </c>
      <c r="H227" s="2" t="s">
        <v>463</v>
      </c>
      <c r="I227" s="2" t="str">
        <f ca="1">IF(K227="","",VLOOKUP(J227,catage,2))</f>
        <v>adultes</v>
      </c>
      <c r="J227">
        <f t="shared" ca="1" si="9"/>
        <v>30</v>
      </c>
      <c r="K227" s="3">
        <v>31333</v>
      </c>
      <c r="L227" s="1" t="str">
        <f t="shared" si="10"/>
        <v>MINI STAGE</v>
      </c>
      <c r="M227" s="2" t="s">
        <v>467</v>
      </c>
      <c r="N227" s="2" t="s">
        <v>465</v>
      </c>
      <c r="O227" s="6" t="s">
        <v>481</v>
      </c>
    </row>
    <row r="228" spans="1:15" x14ac:dyDescent="0.25">
      <c r="A228" s="10" t="s">
        <v>298</v>
      </c>
      <c r="B228" s="10" t="s">
        <v>220</v>
      </c>
      <c r="C228" s="10" t="s">
        <v>299</v>
      </c>
      <c r="D228" s="8">
        <v>29540</v>
      </c>
      <c r="E228" t="s">
        <v>309</v>
      </c>
      <c r="F228">
        <f t="shared" si="11"/>
        <v>29</v>
      </c>
      <c r="G228" t="str">
        <f>IF(H228="France",VLOOKUP(F228,Dpt,2,FALSE),H228)</f>
        <v>BRETAGNE</v>
      </c>
      <c r="H228" t="s">
        <v>456</v>
      </c>
      <c r="I228" t="str">
        <f ca="1">IF(K228="","",VLOOKUP(J228,catage,2))</f>
        <v>adultes</v>
      </c>
      <c r="J228">
        <f t="shared" ca="1" si="9"/>
        <v>30</v>
      </c>
      <c r="K228" s="1">
        <v>31334</v>
      </c>
      <c r="L228" s="1" t="str">
        <f t="shared" si="10"/>
        <v>ASSO</v>
      </c>
      <c r="M228" t="s">
        <v>65</v>
      </c>
      <c r="O228" s="5" t="s">
        <v>63</v>
      </c>
    </row>
    <row r="229" spans="1:15" x14ac:dyDescent="0.25">
      <c r="A229" s="10" t="s">
        <v>274</v>
      </c>
      <c r="B229" s="10" t="s">
        <v>198</v>
      </c>
      <c r="C229" s="10" t="s">
        <v>273</v>
      </c>
      <c r="D229" s="8" t="s">
        <v>706</v>
      </c>
      <c r="E229" t="s">
        <v>707</v>
      </c>
      <c r="F229" t="str">
        <f t="shared" si="11"/>
        <v>GB</v>
      </c>
      <c r="G229" t="str">
        <f>IF(H229="France",VLOOKUP(F229,Dpt,2,FALSE),H229)</f>
        <v>GB</v>
      </c>
      <c r="H229" t="s">
        <v>463</v>
      </c>
      <c r="I229" t="str">
        <f ca="1">IF(K229="","",VLOOKUP(J229,catage,2))</f>
        <v>adultes</v>
      </c>
      <c r="J229">
        <f t="shared" ca="1" si="9"/>
        <v>30</v>
      </c>
      <c r="K229" s="1">
        <v>31344</v>
      </c>
      <c r="L229" s="1" t="str">
        <f t="shared" si="10"/>
        <v>COURS CO</v>
      </c>
      <c r="M229" t="s">
        <v>458</v>
      </c>
      <c r="N229" t="s">
        <v>532</v>
      </c>
      <c r="O229" s="5" t="s">
        <v>708</v>
      </c>
    </row>
    <row r="230" spans="1:15" x14ac:dyDescent="0.25">
      <c r="A230" s="10" t="s">
        <v>213</v>
      </c>
      <c r="B230" s="10" t="s">
        <v>214</v>
      </c>
      <c r="C230" s="10" t="s">
        <v>212</v>
      </c>
      <c r="D230" s="8" t="s">
        <v>737</v>
      </c>
      <c r="E230" t="s">
        <v>738</v>
      </c>
      <c r="F230" t="str">
        <f t="shared" si="11"/>
        <v>Pologne</v>
      </c>
      <c r="G230" t="str">
        <f>IF(H230="France",VLOOKUP(F230,Dpt,2,FALSE),H230)</f>
        <v>Pologne</v>
      </c>
      <c r="H230" t="s">
        <v>725</v>
      </c>
      <c r="I230" t="str">
        <f ca="1">IF(K230="","",VLOOKUP(J230,catage,2))</f>
        <v>adultes</v>
      </c>
      <c r="J230">
        <f t="shared" ca="1" si="9"/>
        <v>30</v>
      </c>
      <c r="K230" s="1">
        <v>31357</v>
      </c>
      <c r="L230" s="1" t="str">
        <f t="shared" si="10"/>
        <v>ASSO</v>
      </c>
      <c r="M230" t="s">
        <v>726</v>
      </c>
      <c r="O230" s="5" t="s">
        <v>727</v>
      </c>
    </row>
    <row r="231" spans="1:15" x14ac:dyDescent="0.25">
      <c r="A231" s="10" t="s">
        <v>201</v>
      </c>
      <c r="B231" s="10" t="s">
        <v>202</v>
      </c>
      <c r="C231" s="10" t="s">
        <v>200</v>
      </c>
      <c r="D231" s="8">
        <v>59700</v>
      </c>
      <c r="E231" t="s">
        <v>112</v>
      </c>
      <c r="F231">
        <f t="shared" si="11"/>
        <v>59</v>
      </c>
      <c r="G231" t="str">
        <f>IF(H231="France",VLOOKUP(F231,Dpt,2,FALSE),H231)</f>
        <v>REGION</v>
      </c>
      <c r="H231" t="s">
        <v>456</v>
      </c>
      <c r="I231" t="str">
        <f ca="1">IF(K231="","",VLOOKUP(J231,catage,2))</f>
        <v>adultes</v>
      </c>
      <c r="J231">
        <f t="shared" ca="1" si="9"/>
        <v>30</v>
      </c>
      <c r="K231" s="1">
        <v>31359</v>
      </c>
      <c r="L231" s="1" t="str">
        <f t="shared" si="10"/>
        <v>ASSO</v>
      </c>
      <c r="M231" t="s">
        <v>137</v>
      </c>
      <c r="O231" s="5" t="s">
        <v>8</v>
      </c>
    </row>
    <row r="232" spans="1:15" x14ac:dyDescent="0.25">
      <c r="A232" s="10" t="s">
        <v>240</v>
      </c>
      <c r="B232" s="10" t="s">
        <v>195</v>
      </c>
      <c r="C232" s="10" t="s">
        <v>239</v>
      </c>
      <c r="D232" s="8">
        <v>75014</v>
      </c>
      <c r="E232" t="s">
        <v>504</v>
      </c>
      <c r="F232">
        <f t="shared" si="11"/>
        <v>75</v>
      </c>
      <c r="G232" t="str">
        <f>IF(H232="France",VLOOKUP(F232,Dpt,2,FALSE),H232)</f>
        <v>PARIS</v>
      </c>
      <c r="H232" t="s">
        <v>456</v>
      </c>
      <c r="I232" t="str">
        <f ca="1">IF(K232="","",VLOOKUP(J232,catage,2))</f>
        <v>adultes</v>
      </c>
      <c r="J232">
        <f t="shared" ca="1" si="9"/>
        <v>30</v>
      </c>
      <c r="K232" s="1">
        <v>31367</v>
      </c>
      <c r="L232" s="1" t="str">
        <f t="shared" si="10"/>
        <v>ASSO</v>
      </c>
      <c r="M232" t="s">
        <v>549</v>
      </c>
      <c r="O232" s="5" t="s">
        <v>541</v>
      </c>
    </row>
    <row r="233" spans="1:15" x14ac:dyDescent="0.25">
      <c r="A233" s="10" t="s">
        <v>265</v>
      </c>
      <c r="B233" s="10" t="s">
        <v>266</v>
      </c>
      <c r="C233" s="10" t="s">
        <v>264</v>
      </c>
      <c r="D233" s="8">
        <v>22560</v>
      </c>
      <c r="E233" t="s">
        <v>473</v>
      </c>
      <c r="F233">
        <f t="shared" si="11"/>
        <v>22</v>
      </c>
      <c r="G233" t="str">
        <f>IF(H233="France",VLOOKUP(F233,Dpt,2,FALSE),H233)</f>
        <v>BRETAGNE</v>
      </c>
      <c r="H233" t="s">
        <v>456</v>
      </c>
      <c r="I233" t="str">
        <f ca="1">IF(K233="","",VLOOKUP(J233,catage,2))</f>
        <v>adultes</v>
      </c>
      <c r="J233">
        <f t="shared" ca="1" si="9"/>
        <v>30</v>
      </c>
      <c r="K233" s="1">
        <v>31368</v>
      </c>
      <c r="L233" s="1" t="str">
        <f t="shared" si="10"/>
        <v>BKT</v>
      </c>
      <c r="M233" t="s">
        <v>651</v>
      </c>
      <c r="O233" s="5" t="s">
        <v>652</v>
      </c>
    </row>
    <row r="234" spans="1:15" x14ac:dyDescent="0.25">
      <c r="A234" s="10" t="s">
        <v>226</v>
      </c>
      <c r="B234" s="10" t="s">
        <v>194</v>
      </c>
      <c r="C234" s="10" t="s">
        <v>203</v>
      </c>
      <c r="D234" s="8">
        <v>29120</v>
      </c>
      <c r="E234" t="s">
        <v>524</v>
      </c>
      <c r="F234">
        <f t="shared" si="11"/>
        <v>29</v>
      </c>
      <c r="G234" t="str">
        <f>IF(H234="France",VLOOKUP(F234,Dpt,2,FALSE),H234)</f>
        <v>BRETAGNE</v>
      </c>
      <c r="H234" t="s">
        <v>456</v>
      </c>
      <c r="I234" t="str">
        <f ca="1">IF(K234="","",VLOOKUP(J234,catage,2))</f>
        <v>adultes</v>
      </c>
      <c r="J234">
        <f t="shared" ca="1" si="9"/>
        <v>30</v>
      </c>
      <c r="K234" s="1">
        <v>31393</v>
      </c>
      <c r="L234" s="1" t="str">
        <f t="shared" si="10"/>
        <v>BKT</v>
      </c>
      <c r="M234" t="s">
        <v>651</v>
      </c>
      <c r="O234" s="5" t="s">
        <v>652</v>
      </c>
    </row>
    <row r="235" spans="1:15" x14ac:dyDescent="0.25">
      <c r="A235" s="10" t="s">
        <v>287</v>
      </c>
      <c r="B235" s="10" t="s">
        <v>237</v>
      </c>
      <c r="C235" s="10" t="s">
        <v>245</v>
      </c>
      <c r="D235" s="8">
        <v>13117</v>
      </c>
      <c r="E235" t="s">
        <v>619</v>
      </c>
      <c r="F235">
        <f t="shared" si="11"/>
        <v>13</v>
      </c>
      <c r="G235" t="str">
        <f>IF(H235="France",VLOOKUP(F235,Dpt,2,FALSE),H235)</f>
        <v>REGION</v>
      </c>
      <c r="H235" t="s">
        <v>456</v>
      </c>
      <c r="I235" t="str">
        <f ca="1">IF(K235="","",VLOOKUP(J235,catage,2))</f>
        <v>adultes</v>
      </c>
      <c r="J235">
        <f t="shared" ca="1" si="9"/>
        <v>30</v>
      </c>
      <c r="K235" s="1">
        <v>31396</v>
      </c>
      <c r="L235" s="1" t="str">
        <f t="shared" si="10"/>
        <v>ASSO</v>
      </c>
      <c r="M235" t="s">
        <v>605</v>
      </c>
      <c r="O235" s="5" t="s">
        <v>606</v>
      </c>
    </row>
    <row r="236" spans="1:15" x14ac:dyDescent="0.25">
      <c r="A236" s="10" t="s">
        <v>281</v>
      </c>
      <c r="B236" s="10" t="s">
        <v>267</v>
      </c>
      <c r="C236" s="10" t="s">
        <v>221</v>
      </c>
      <c r="D236" s="8">
        <v>47200</v>
      </c>
      <c r="E236" t="s">
        <v>632</v>
      </c>
      <c r="F236">
        <f t="shared" si="11"/>
        <v>47</v>
      </c>
      <c r="G236" t="str">
        <f>IF(H236="France",VLOOKUP(F236,Dpt,2,FALSE),H236)</f>
        <v>REGION</v>
      </c>
      <c r="H236" t="s">
        <v>456</v>
      </c>
      <c r="I236" t="str">
        <f ca="1">IF(K236="","",VLOOKUP(J236,catage,2))</f>
        <v>adultes</v>
      </c>
      <c r="J236">
        <f t="shared" ca="1" si="9"/>
        <v>30</v>
      </c>
      <c r="K236" s="1">
        <v>31397</v>
      </c>
      <c r="L236" s="1" t="str">
        <f t="shared" si="10"/>
        <v>ASSO</v>
      </c>
      <c r="M236" t="s">
        <v>629</v>
      </c>
      <c r="O236" s="5" t="s">
        <v>630</v>
      </c>
    </row>
    <row r="237" spans="1:15" x14ac:dyDescent="0.25">
      <c r="A237" s="10" t="s">
        <v>190</v>
      </c>
      <c r="B237" s="10" t="s">
        <v>227</v>
      </c>
      <c r="C237" s="10" t="s">
        <v>255</v>
      </c>
      <c r="D237" s="8">
        <v>76930</v>
      </c>
      <c r="E237" t="s">
        <v>480</v>
      </c>
      <c r="F237">
        <f t="shared" si="11"/>
        <v>76</v>
      </c>
      <c r="G237" t="str">
        <f>IF(H237="France",VLOOKUP(F237,Dpt,2,FALSE),H237)</f>
        <v>REGION</v>
      </c>
      <c r="H237" t="s">
        <v>456</v>
      </c>
      <c r="I237" t="str">
        <f ca="1">IF(K237="","",VLOOKUP(J237,catage,2))</f>
        <v>adultes</v>
      </c>
      <c r="J237">
        <f t="shared" ca="1" si="9"/>
        <v>30</v>
      </c>
      <c r="K237" s="1">
        <v>31400</v>
      </c>
      <c r="L237" s="1" t="str">
        <f t="shared" si="10"/>
        <v>MINI STAGE</v>
      </c>
      <c r="M237" t="s">
        <v>467</v>
      </c>
      <c r="N237" t="s">
        <v>465</v>
      </c>
      <c r="O237" s="5" t="s">
        <v>481</v>
      </c>
    </row>
    <row r="238" spans="1:15" x14ac:dyDescent="0.25">
      <c r="A238" s="10" t="s">
        <v>246</v>
      </c>
      <c r="B238" s="10" t="s">
        <v>241</v>
      </c>
      <c r="C238" s="10" t="s">
        <v>245</v>
      </c>
      <c r="D238" s="8">
        <v>75017</v>
      </c>
      <c r="E238" t="s">
        <v>504</v>
      </c>
      <c r="F238">
        <f t="shared" si="11"/>
        <v>75</v>
      </c>
      <c r="G238" t="str">
        <f>IF(H238="France",VLOOKUP(F238,Dpt,2,FALSE),H238)</f>
        <v>PARIS</v>
      </c>
      <c r="H238" t="s">
        <v>456</v>
      </c>
      <c r="I238" t="str">
        <f ca="1">IF(K238="","",VLOOKUP(J238,catage,2))</f>
        <v>Jeunes adultes</v>
      </c>
      <c r="J238">
        <f t="shared" ca="1" si="9"/>
        <v>29</v>
      </c>
      <c r="K238" s="1">
        <v>31419</v>
      </c>
      <c r="L238" s="1" t="str">
        <f t="shared" si="10"/>
        <v>MINI STAGE</v>
      </c>
      <c r="M238" t="s">
        <v>467</v>
      </c>
      <c r="N238" t="s">
        <v>472</v>
      </c>
      <c r="O238" s="5" t="s">
        <v>641</v>
      </c>
    </row>
    <row r="239" spans="1:15" x14ac:dyDescent="0.25">
      <c r="A239" s="10" t="s">
        <v>246</v>
      </c>
      <c r="B239" s="10" t="s">
        <v>241</v>
      </c>
      <c r="C239" s="10" t="s">
        <v>245</v>
      </c>
      <c r="D239" s="8">
        <v>73330</v>
      </c>
      <c r="E239" t="s">
        <v>576</v>
      </c>
      <c r="F239">
        <f t="shared" si="11"/>
        <v>73</v>
      </c>
      <c r="G239" t="str">
        <f>IF(H239="France",VLOOKUP(F239,Dpt,2,FALSE),H239)</f>
        <v>REGION</v>
      </c>
      <c r="H239" t="s">
        <v>456</v>
      </c>
      <c r="I239" t="str">
        <f ca="1">IF(K239="","",VLOOKUP(J239,catage,2))</f>
        <v>Jeunes adultes</v>
      </c>
      <c r="J239">
        <f t="shared" ca="1" si="9"/>
        <v>29</v>
      </c>
      <c r="K239" s="1">
        <v>31420</v>
      </c>
      <c r="L239" s="1" t="str">
        <f t="shared" si="10"/>
        <v>MINI STAGE</v>
      </c>
      <c r="M239" t="s">
        <v>467</v>
      </c>
      <c r="N239" t="s">
        <v>472</v>
      </c>
      <c r="O239" s="5" t="s">
        <v>464</v>
      </c>
    </row>
    <row r="240" spans="1:15" x14ac:dyDescent="0.25">
      <c r="A240" s="10" t="s">
        <v>303</v>
      </c>
      <c r="B240" s="10" t="s">
        <v>208</v>
      </c>
      <c r="C240" s="10" t="s">
        <v>203</v>
      </c>
      <c r="D240" s="8">
        <v>91760</v>
      </c>
      <c r="E240" t="s">
        <v>715</v>
      </c>
      <c r="F240">
        <f t="shared" si="11"/>
        <v>91</v>
      </c>
      <c r="G240" t="str">
        <f>IF(H240="France",VLOOKUP(F240,Dpt,2,FALSE),H240)</f>
        <v>ILE DE France</v>
      </c>
      <c r="H240" t="s">
        <v>456</v>
      </c>
      <c r="I240" t="str">
        <f ca="1">IF(K240="","",VLOOKUP(J240,catage,2))</f>
        <v>Jeunes adultes</v>
      </c>
      <c r="J240">
        <f t="shared" ca="1" si="9"/>
        <v>29</v>
      </c>
      <c r="K240" s="1">
        <v>31426</v>
      </c>
      <c r="L240" s="1" t="str">
        <f t="shared" si="10"/>
        <v>ASSO</v>
      </c>
      <c r="M240" t="s">
        <v>549</v>
      </c>
      <c r="O240" s="5" t="s">
        <v>709</v>
      </c>
    </row>
    <row r="241" spans="1:15" x14ac:dyDescent="0.25">
      <c r="A241" s="10" t="s">
        <v>271</v>
      </c>
      <c r="B241" s="10" t="s">
        <v>195</v>
      </c>
      <c r="C241" s="10" t="s">
        <v>270</v>
      </c>
      <c r="D241" s="8">
        <v>75017</v>
      </c>
      <c r="E241" t="s">
        <v>504</v>
      </c>
      <c r="F241">
        <f t="shared" si="11"/>
        <v>75</v>
      </c>
      <c r="G241" t="str">
        <f>IF(H241="France",VLOOKUP(F241,Dpt,2,FALSE),H241)</f>
        <v>PARIS</v>
      </c>
      <c r="H241" t="s">
        <v>456</v>
      </c>
      <c r="I241" t="str">
        <f ca="1">IF(K241="","",VLOOKUP(J241,catage,2))</f>
        <v>Jeunes adultes</v>
      </c>
      <c r="J241">
        <f t="shared" ca="1" si="9"/>
        <v>29</v>
      </c>
      <c r="K241" s="1">
        <v>31435</v>
      </c>
      <c r="L241" s="1" t="str">
        <f t="shared" si="10"/>
        <v>ASSO</v>
      </c>
      <c r="M241" t="s">
        <v>549</v>
      </c>
      <c r="O241" s="5" t="s">
        <v>541</v>
      </c>
    </row>
    <row r="242" spans="1:15" x14ac:dyDescent="0.25">
      <c r="A242" s="10" t="s">
        <v>232</v>
      </c>
      <c r="B242" s="10" t="s">
        <v>211</v>
      </c>
      <c r="C242" s="10" t="s">
        <v>231</v>
      </c>
      <c r="D242" s="8">
        <v>29600</v>
      </c>
      <c r="E242" t="s">
        <v>687</v>
      </c>
      <c r="F242">
        <f t="shared" si="11"/>
        <v>29</v>
      </c>
      <c r="G242" t="str">
        <f>IF(H242="France",VLOOKUP(F242,Dpt,2,FALSE),H242)</f>
        <v>BRETAGNE</v>
      </c>
      <c r="H242" t="s">
        <v>456</v>
      </c>
      <c r="I242" t="str">
        <f ca="1">IF(K242="","",VLOOKUP(J242,catage,2))</f>
        <v>Jeunes adultes</v>
      </c>
      <c r="J242">
        <f t="shared" ca="1" si="9"/>
        <v>29</v>
      </c>
      <c r="K242" s="1">
        <v>31438</v>
      </c>
      <c r="L242" s="1" t="str">
        <f t="shared" si="10"/>
        <v>ASSO</v>
      </c>
      <c r="M242" t="s">
        <v>688</v>
      </c>
      <c r="O242" s="5" t="s">
        <v>648</v>
      </c>
    </row>
    <row r="243" spans="1:15" x14ac:dyDescent="0.25">
      <c r="A243" s="10" t="s">
        <v>207</v>
      </c>
      <c r="B243" s="10" t="s">
        <v>208</v>
      </c>
      <c r="C243" s="10" t="s">
        <v>206</v>
      </c>
      <c r="D243" s="8">
        <v>49000</v>
      </c>
      <c r="E243" t="s">
        <v>47</v>
      </c>
      <c r="F243">
        <f t="shared" si="11"/>
        <v>49</v>
      </c>
      <c r="G243" t="str">
        <f>IF(H243="France",VLOOKUP(F243,Dpt,2,FALSE),H243)</f>
        <v>PAYS DE LOIRE</v>
      </c>
      <c r="H243" t="s">
        <v>456</v>
      </c>
      <c r="I243" t="str">
        <f ca="1">IF(K243="","",VLOOKUP(J243,catage,2))</f>
        <v>Jeunes adultes</v>
      </c>
      <c r="J243">
        <f t="shared" ca="1" si="9"/>
        <v>29</v>
      </c>
      <c r="K243" s="1">
        <v>31450</v>
      </c>
      <c r="L243" s="1" t="str">
        <f t="shared" si="10"/>
        <v>PLEIN STAGE</v>
      </c>
      <c r="M243" t="s">
        <v>523</v>
      </c>
      <c r="O243" s="5" t="s">
        <v>708</v>
      </c>
    </row>
    <row r="244" spans="1:15" x14ac:dyDescent="0.25">
      <c r="A244" s="10" t="s">
        <v>184</v>
      </c>
      <c r="B244" s="10" t="s">
        <v>188</v>
      </c>
      <c r="C244" s="10" t="s">
        <v>183</v>
      </c>
      <c r="D244" s="8">
        <v>75011</v>
      </c>
      <c r="E244" t="s">
        <v>504</v>
      </c>
      <c r="F244">
        <f t="shared" si="11"/>
        <v>75</v>
      </c>
      <c r="G244" t="str">
        <f>IF(H244="France",VLOOKUP(F244,Dpt,2,FALSE),H244)</f>
        <v>PARIS</v>
      </c>
      <c r="H244" t="s">
        <v>456</v>
      </c>
      <c r="I244" t="str">
        <f ca="1">IF(K244="","",VLOOKUP(J244,catage,2))</f>
        <v>Jeunes adultes</v>
      </c>
      <c r="J244">
        <f t="shared" ca="1" si="9"/>
        <v>29</v>
      </c>
      <c r="K244" s="1">
        <v>31451</v>
      </c>
      <c r="L244" s="1" t="str">
        <f t="shared" si="10"/>
        <v>MINI STAGE</v>
      </c>
      <c r="M244" t="s">
        <v>467</v>
      </c>
      <c r="N244" t="s">
        <v>472</v>
      </c>
      <c r="O244" s="5" t="s">
        <v>708</v>
      </c>
    </row>
    <row r="245" spans="1:15" x14ac:dyDescent="0.25">
      <c r="A245" s="10" t="s">
        <v>204</v>
      </c>
      <c r="B245" s="10" t="s">
        <v>189</v>
      </c>
      <c r="C245" s="10" t="s">
        <v>203</v>
      </c>
      <c r="D245" s="8">
        <v>92150</v>
      </c>
      <c r="E245" t="s">
        <v>52</v>
      </c>
      <c r="F245">
        <f t="shared" si="11"/>
        <v>92</v>
      </c>
      <c r="G245" t="str">
        <f>IF(H245="France",VLOOKUP(F245,Dpt,2,FALSE),H245)</f>
        <v>ILE DE France</v>
      </c>
      <c r="H245" t="s">
        <v>456</v>
      </c>
      <c r="I245" t="str">
        <f ca="1">IF(K245="","",VLOOKUP(J245,catage,2))</f>
        <v>Jeunes adultes</v>
      </c>
      <c r="J245">
        <f t="shared" ca="1" si="9"/>
        <v>29</v>
      </c>
      <c r="K245" s="1">
        <v>31451</v>
      </c>
      <c r="L245" s="1" t="str">
        <f t="shared" si="10"/>
        <v>MINI STAGE</v>
      </c>
      <c r="M245" t="s">
        <v>467</v>
      </c>
      <c r="N245" t="s">
        <v>475</v>
      </c>
      <c r="O245" s="5" t="s">
        <v>708</v>
      </c>
    </row>
    <row r="246" spans="1:15" x14ac:dyDescent="0.25">
      <c r="A246" s="10" t="s">
        <v>300</v>
      </c>
      <c r="B246" s="10" t="s">
        <v>254</v>
      </c>
      <c r="C246" s="10" t="s">
        <v>299</v>
      </c>
      <c r="D246" s="8">
        <v>7300</v>
      </c>
      <c r="E246" t="s">
        <v>721</v>
      </c>
      <c r="F246">
        <f t="shared" si="11"/>
        <v>73</v>
      </c>
      <c r="G246" t="str">
        <f>IF(H246="France",VLOOKUP(F246,Dpt,2,FALSE),H246)</f>
        <v>REGION</v>
      </c>
      <c r="H246" t="s">
        <v>456</v>
      </c>
      <c r="I246" t="str">
        <f ca="1">IF(K246="","",VLOOKUP(J246,catage,2))</f>
        <v>Jeunes adultes</v>
      </c>
      <c r="J246">
        <f t="shared" ca="1" si="9"/>
        <v>29</v>
      </c>
      <c r="K246" s="1">
        <v>31452</v>
      </c>
      <c r="L246" s="1" t="str">
        <f t="shared" si="10"/>
        <v>MINI STAGE</v>
      </c>
      <c r="M246" t="s">
        <v>467</v>
      </c>
      <c r="N246" t="s">
        <v>472</v>
      </c>
      <c r="O246" s="5" t="s">
        <v>708</v>
      </c>
    </row>
    <row r="247" spans="1:15" x14ac:dyDescent="0.25">
      <c r="A247" s="10" t="s">
        <v>201</v>
      </c>
      <c r="B247" s="10" t="s">
        <v>202</v>
      </c>
      <c r="C247" s="10" t="s">
        <v>200</v>
      </c>
      <c r="D247" s="8">
        <v>29270</v>
      </c>
      <c r="E247" t="s">
        <v>64</v>
      </c>
      <c r="F247">
        <f t="shared" si="11"/>
        <v>29</v>
      </c>
      <c r="G247" t="str">
        <f>IF(H247="France",VLOOKUP(F247,Dpt,2,FALSE),H247)</f>
        <v>BRETAGNE</v>
      </c>
      <c r="H247" t="s">
        <v>456</v>
      </c>
      <c r="I247" t="str">
        <f ca="1">IF(K247="","",VLOOKUP(J247,catage,2))</f>
        <v>Jeunes adultes</v>
      </c>
      <c r="J247">
        <f t="shared" ca="1" si="9"/>
        <v>29</v>
      </c>
      <c r="K247" s="1">
        <v>31452</v>
      </c>
      <c r="L247" s="1" t="str">
        <f t="shared" si="10"/>
        <v>ASSO</v>
      </c>
      <c r="M247" t="s">
        <v>65</v>
      </c>
      <c r="O247" s="5" t="s">
        <v>63</v>
      </c>
    </row>
    <row r="248" spans="1:15" x14ac:dyDescent="0.25">
      <c r="A248" s="10" t="s">
        <v>293</v>
      </c>
      <c r="B248" s="10" t="s">
        <v>294</v>
      </c>
      <c r="C248" s="10" t="s">
        <v>245</v>
      </c>
      <c r="D248" s="8">
        <v>29720</v>
      </c>
      <c r="E248" t="s">
        <v>17</v>
      </c>
      <c r="F248">
        <f t="shared" si="11"/>
        <v>29</v>
      </c>
      <c r="G248" t="str">
        <f>IF(H248="France",VLOOKUP(F248,Dpt,2,FALSE),H248)</f>
        <v>BRETAGNE</v>
      </c>
      <c r="H248" t="s">
        <v>456</v>
      </c>
      <c r="I248" t="str">
        <f ca="1">IF(K248="","",VLOOKUP(J248,catage,2))</f>
        <v>Jeunes adultes</v>
      </c>
      <c r="J248">
        <f t="shared" ca="1" si="9"/>
        <v>29</v>
      </c>
      <c r="K248" s="1">
        <v>31453</v>
      </c>
      <c r="L248" s="1" t="str">
        <f t="shared" si="10"/>
        <v>PLEIN STAGE</v>
      </c>
      <c r="M248" t="s">
        <v>523</v>
      </c>
      <c r="O248" s="5" t="s">
        <v>717</v>
      </c>
    </row>
    <row r="249" spans="1:15" x14ac:dyDescent="0.25">
      <c r="A249" s="10" t="s">
        <v>303</v>
      </c>
      <c r="B249" s="10" t="s">
        <v>208</v>
      </c>
      <c r="C249" s="10" t="s">
        <v>203</v>
      </c>
      <c r="D249" s="8">
        <v>56130</v>
      </c>
      <c r="E249" t="s">
        <v>70</v>
      </c>
      <c r="F249">
        <f t="shared" si="11"/>
        <v>56</v>
      </c>
      <c r="G249" t="str">
        <f>IF(H249="France",VLOOKUP(F249,Dpt,2,FALSE),H249)</f>
        <v>BRETAGNE</v>
      </c>
      <c r="H249" t="s">
        <v>456</v>
      </c>
      <c r="I249" t="str">
        <f ca="1">IF(K249="","",VLOOKUP(J249,catage,2))</f>
        <v>Jeunes adultes</v>
      </c>
      <c r="J249">
        <f t="shared" ca="1" si="9"/>
        <v>29</v>
      </c>
      <c r="K249" s="1">
        <v>31453</v>
      </c>
      <c r="L249" s="1" t="str">
        <f t="shared" si="10"/>
        <v>ASSO</v>
      </c>
      <c r="M249" t="s">
        <v>69</v>
      </c>
    </row>
    <row r="250" spans="1:15" x14ac:dyDescent="0.25">
      <c r="A250" s="10" t="s">
        <v>280</v>
      </c>
      <c r="B250" s="10" t="s">
        <v>272</v>
      </c>
      <c r="C250" s="10" t="s">
        <v>183</v>
      </c>
      <c r="D250" s="8">
        <v>44510</v>
      </c>
      <c r="E250" t="s">
        <v>698</v>
      </c>
      <c r="F250">
        <f t="shared" si="11"/>
        <v>44</v>
      </c>
      <c r="G250" t="str">
        <f>IF(H250="France",VLOOKUP(F250,Dpt,2,FALSE),H250)</f>
        <v>PAYS DE LOIRE</v>
      </c>
      <c r="H250" t="s">
        <v>456</v>
      </c>
      <c r="I250" t="str">
        <f ca="1">IF(K250="","",VLOOKUP(J250,catage,2))</f>
        <v>Jeunes adultes</v>
      </c>
      <c r="J250">
        <f t="shared" ca="1" si="9"/>
        <v>29</v>
      </c>
      <c r="K250" s="1">
        <v>31459</v>
      </c>
      <c r="L250" s="1" t="str">
        <f t="shared" si="10"/>
        <v>ASSO</v>
      </c>
      <c r="M250" t="s">
        <v>694</v>
      </c>
      <c r="O250" s="5" t="s">
        <v>695</v>
      </c>
    </row>
    <row r="251" spans="1:15" x14ac:dyDescent="0.25">
      <c r="A251" s="10" t="s">
        <v>240</v>
      </c>
      <c r="B251" s="10" t="s">
        <v>195</v>
      </c>
      <c r="C251" s="10" t="s">
        <v>239</v>
      </c>
      <c r="D251" s="8">
        <v>29600</v>
      </c>
      <c r="E251" t="s">
        <v>687</v>
      </c>
      <c r="F251">
        <f t="shared" si="11"/>
        <v>29</v>
      </c>
      <c r="G251" t="str">
        <f>IF(H251="France",VLOOKUP(F251,Dpt,2,FALSE),H251)</f>
        <v>BRETAGNE</v>
      </c>
      <c r="H251" t="s">
        <v>456</v>
      </c>
      <c r="I251" t="str">
        <f ca="1">IF(K251="","",VLOOKUP(J251,catage,2))</f>
        <v>Jeunes adultes</v>
      </c>
      <c r="J251">
        <f t="shared" ca="1" si="9"/>
        <v>29</v>
      </c>
      <c r="K251" s="1">
        <v>31465</v>
      </c>
      <c r="L251" s="1" t="str">
        <f t="shared" si="10"/>
        <v>ASSO</v>
      </c>
      <c r="M251" t="s">
        <v>35</v>
      </c>
      <c r="O251" s="5" t="s">
        <v>31</v>
      </c>
    </row>
    <row r="252" spans="1:15" x14ac:dyDescent="0.25">
      <c r="A252" s="10" t="s">
        <v>242</v>
      </c>
      <c r="B252" s="10" t="s">
        <v>243</v>
      </c>
      <c r="C252" s="10" t="s">
        <v>203</v>
      </c>
      <c r="D252" s="8">
        <v>59700</v>
      </c>
      <c r="E252" t="s">
        <v>112</v>
      </c>
      <c r="F252">
        <f t="shared" si="11"/>
        <v>59</v>
      </c>
      <c r="G252" t="str">
        <f>IF(H252="France",VLOOKUP(F252,Dpt,2,FALSE),H252)</f>
        <v>REGION</v>
      </c>
      <c r="H252" t="s">
        <v>456</v>
      </c>
      <c r="I252" t="str">
        <f ca="1">IF(K252="","",VLOOKUP(J252,catage,2))</f>
        <v>Jeunes adultes</v>
      </c>
      <c r="J252">
        <f t="shared" ca="1" si="9"/>
        <v>29</v>
      </c>
      <c r="K252" s="1">
        <v>31471</v>
      </c>
      <c r="L252" s="1" t="str">
        <f t="shared" si="10"/>
        <v>ASSO</v>
      </c>
      <c r="M252" t="s">
        <v>137</v>
      </c>
      <c r="O252" s="5" t="s">
        <v>8</v>
      </c>
    </row>
    <row r="253" spans="1:15" x14ac:dyDescent="0.25">
      <c r="A253" s="10" t="s">
        <v>295</v>
      </c>
      <c r="B253" s="10" t="s">
        <v>182</v>
      </c>
      <c r="C253" s="10" t="s">
        <v>255</v>
      </c>
      <c r="D253" s="8">
        <v>62000</v>
      </c>
      <c r="E253" t="s">
        <v>98</v>
      </c>
      <c r="F253">
        <f t="shared" si="11"/>
        <v>62</v>
      </c>
      <c r="G253" t="str">
        <f>IF(H253="France",VLOOKUP(F253,Dpt,2,FALSE),H253)</f>
        <v>REGION</v>
      </c>
      <c r="H253" t="s">
        <v>456</v>
      </c>
      <c r="I253" t="str">
        <f ca="1">IF(K253="","",VLOOKUP(J253,catage,2))</f>
        <v>Jeunes adultes</v>
      </c>
      <c r="J253">
        <f t="shared" ca="1" si="9"/>
        <v>29</v>
      </c>
      <c r="K253" s="1">
        <v>31473</v>
      </c>
      <c r="L253" s="1" t="str">
        <f t="shared" si="10"/>
        <v>MINI STAGE</v>
      </c>
      <c r="M253" t="s">
        <v>467</v>
      </c>
      <c r="N253" t="s">
        <v>475</v>
      </c>
      <c r="O253" s="5" t="s">
        <v>444</v>
      </c>
    </row>
    <row r="254" spans="1:15" x14ac:dyDescent="0.25">
      <c r="A254" s="10" t="s">
        <v>265</v>
      </c>
      <c r="B254" s="10" t="s">
        <v>266</v>
      </c>
      <c r="C254" s="10" t="s">
        <v>264</v>
      </c>
      <c r="D254" s="8">
        <v>29270</v>
      </c>
      <c r="E254" t="s">
        <v>64</v>
      </c>
      <c r="F254">
        <f t="shared" si="11"/>
        <v>29</v>
      </c>
      <c r="G254" t="str">
        <f>IF(H254="France",VLOOKUP(F254,Dpt,2,FALSE),H254)</f>
        <v>BRETAGNE</v>
      </c>
      <c r="H254" t="s">
        <v>456</v>
      </c>
      <c r="I254" t="str">
        <f ca="1">IF(K254="","",VLOOKUP(J254,catage,2))</f>
        <v>Jeunes adultes</v>
      </c>
      <c r="J254">
        <f t="shared" ca="1" si="9"/>
        <v>29</v>
      </c>
      <c r="K254" s="1">
        <v>31474</v>
      </c>
      <c r="L254" s="1" t="str">
        <f t="shared" si="10"/>
        <v>ASSO</v>
      </c>
      <c r="M254" t="s">
        <v>65</v>
      </c>
      <c r="O254" s="5" t="s">
        <v>63</v>
      </c>
    </row>
    <row r="255" spans="1:15" x14ac:dyDescent="0.25">
      <c r="A255" s="10" t="s">
        <v>204</v>
      </c>
      <c r="B255" s="10" t="s">
        <v>189</v>
      </c>
      <c r="C255" s="10" t="s">
        <v>203</v>
      </c>
      <c r="D255" s="8">
        <v>29000</v>
      </c>
      <c r="E255" t="s">
        <v>486</v>
      </c>
      <c r="F255">
        <f t="shared" si="11"/>
        <v>29</v>
      </c>
      <c r="G255" t="str">
        <f>IF(H255="France",VLOOKUP(F255,Dpt,2,FALSE),H255)</f>
        <v>BRETAGNE</v>
      </c>
      <c r="H255" t="s">
        <v>456</v>
      </c>
      <c r="I255" t="str">
        <f ca="1">IF(K255="","",VLOOKUP(J255,catage,2))</f>
        <v>Jeunes adultes</v>
      </c>
      <c r="J255">
        <f t="shared" ca="1" si="9"/>
        <v>29</v>
      </c>
      <c r="K255" s="1">
        <v>31477</v>
      </c>
      <c r="L255" s="1" t="str">
        <f t="shared" si="10"/>
        <v>ASSO</v>
      </c>
      <c r="M255" t="s">
        <v>453</v>
      </c>
      <c r="O255" s="5" t="s">
        <v>648</v>
      </c>
    </row>
    <row r="256" spans="1:15" x14ac:dyDescent="0.25">
      <c r="A256" s="10" t="s">
        <v>283</v>
      </c>
      <c r="B256" s="10" t="s">
        <v>223</v>
      </c>
      <c r="C256" s="10" t="s">
        <v>183</v>
      </c>
      <c r="D256" s="8">
        <v>29730</v>
      </c>
      <c r="E256" t="s">
        <v>655</v>
      </c>
      <c r="F256">
        <f t="shared" si="11"/>
        <v>29</v>
      </c>
      <c r="G256" t="str">
        <f>IF(H256="France",VLOOKUP(F256,Dpt,2,FALSE),H256)</f>
        <v>BRETAGNE</v>
      </c>
      <c r="H256" t="s">
        <v>456</v>
      </c>
      <c r="I256" t="str">
        <f ca="1">IF(K256="","",VLOOKUP(J256,catage,2))</f>
        <v>Jeunes adultes</v>
      </c>
      <c r="J256">
        <f t="shared" ca="1" si="9"/>
        <v>29</v>
      </c>
      <c r="K256" s="1">
        <v>31482</v>
      </c>
      <c r="L256" s="1" t="str">
        <f t="shared" si="10"/>
        <v>BKT</v>
      </c>
      <c r="M256" t="s">
        <v>651</v>
      </c>
      <c r="O256" s="5" t="s">
        <v>652</v>
      </c>
    </row>
    <row r="257" spans="1:15" x14ac:dyDescent="0.25">
      <c r="A257" s="10" t="s">
        <v>260</v>
      </c>
      <c r="B257" s="10" t="s">
        <v>225</v>
      </c>
      <c r="C257" s="10" t="s">
        <v>257</v>
      </c>
      <c r="D257" s="8">
        <v>44510</v>
      </c>
      <c r="E257" t="s">
        <v>698</v>
      </c>
      <c r="F257">
        <f t="shared" si="11"/>
        <v>44</v>
      </c>
      <c r="G257" t="str">
        <f>IF(H257="France",VLOOKUP(F257,Dpt,2,FALSE),H257)</f>
        <v>PAYS DE LOIRE</v>
      </c>
      <c r="H257" t="s">
        <v>456</v>
      </c>
      <c r="I257" t="str">
        <f ca="1">IF(K257="","",VLOOKUP(J257,catage,2))</f>
        <v>Jeunes adultes</v>
      </c>
      <c r="J257">
        <f t="shared" ca="1" si="9"/>
        <v>29</v>
      </c>
      <c r="K257" s="1">
        <v>31485</v>
      </c>
      <c r="L257" s="1" t="str">
        <f t="shared" si="10"/>
        <v>ASSO</v>
      </c>
      <c r="M257" t="s">
        <v>694</v>
      </c>
      <c r="O257" s="5" t="s">
        <v>695</v>
      </c>
    </row>
    <row r="258" spans="1:15" x14ac:dyDescent="0.25">
      <c r="A258" s="10" t="s">
        <v>240</v>
      </c>
      <c r="B258" s="10" t="s">
        <v>195</v>
      </c>
      <c r="C258" s="10" t="s">
        <v>239</v>
      </c>
      <c r="D258" s="8">
        <v>29600</v>
      </c>
      <c r="E258" t="s">
        <v>687</v>
      </c>
      <c r="F258">
        <f t="shared" si="11"/>
        <v>29</v>
      </c>
      <c r="G258" t="str">
        <f>IF(H258="France",VLOOKUP(F258,Dpt,2,FALSE),H258)</f>
        <v>BRETAGNE</v>
      </c>
      <c r="H258" t="s">
        <v>456</v>
      </c>
      <c r="I258" t="str">
        <f ca="1">IF(K258="","",VLOOKUP(J258,catage,2))</f>
        <v>Jeunes adultes</v>
      </c>
      <c r="J258">
        <f t="shared" ref="J258:J321" ca="1" si="12">IF(K258="","",DATEDIF(K258,TODAY(),"Y"))</f>
        <v>29</v>
      </c>
      <c r="K258" s="1">
        <v>31487</v>
      </c>
      <c r="L258" s="1" t="str">
        <f t="shared" ref="L258:L321" si="13">VLOOKUP(M258,CAT,2)</f>
        <v>ASSO</v>
      </c>
      <c r="M258" t="s">
        <v>688</v>
      </c>
      <c r="O258" s="5" t="s">
        <v>648</v>
      </c>
    </row>
    <row r="259" spans="1:15" x14ac:dyDescent="0.25">
      <c r="A259" s="10" t="s">
        <v>280</v>
      </c>
      <c r="B259" s="10" t="s">
        <v>272</v>
      </c>
      <c r="C259" s="10" t="s">
        <v>183</v>
      </c>
      <c r="D259" s="8">
        <v>38920</v>
      </c>
      <c r="E259" t="s">
        <v>97</v>
      </c>
      <c r="F259">
        <f t="shared" ref="F259:F322" si="14">IF(H259="France",VALUE(LEFT(D259,2)),H259)</f>
        <v>38</v>
      </c>
      <c r="G259" t="str">
        <f>IF(H259="France",VLOOKUP(F259,Dpt,2,FALSE),H259)</f>
        <v>REGION</v>
      </c>
      <c r="H259" t="s">
        <v>456</v>
      </c>
      <c r="I259" t="str">
        <f ca="1">IF(K259="","",VLOOKUP(J259,catage,2))</f>
        <v>Jeunes adultes</v>
      </c>
      <c r="J259">
        <f t="shared" ca="1" si="12"/>
        <v>29</v>
      </c>
      <c r="K259" s="1">
        <v>31490</v>
      </c>
      <c r="L259" s="1" t="str">
        <f t="shared" si="13"/>
        <v>MINI STAGE</v>
      </c>
      <c r="M259" t="s">
        <v>467</v>
      </c>
      <c r="N259" t="s">
        <v>475</v>
      </c>
      <c r="O259" s="5" t="s">
        <v>444</v>
      </c>
    </row>
    <row r="260" spans="1:15" x14ac:dyDescent="0.25">
      <c r="A260" s="10" t="s">
        <v>298</v>
      </c>
      <c r="B260" s="10" t="s">
        <v>220</v>
      </c>
      <c r="C260" s="10" t="s">
        <v>299</v>
      </c>
      <c r="D260" s="8">
        <v>29270</v>
      </c>
      <c r="E260" t="s">
        <v>64</v>
      </c>
      <c r="F260">
        <f t="shared" si="14"/>
        <v>29</v>
      </c>
      <c r="G260" t="str">
        <f>IF(H260="France",VLOOKUP(F260,Dpt,2,FALSE),H260)</f>
        <v>BRETAGNE</v>
      </c>
      <c r="H260" t="s">
        <v>456</v>
      </c>
      <c r="I260" t="str">
        <f ca="1">IF(K260="","",VLOOKUP(J260,catage,2))</f>
        <v>Jeunes adultes</v>
      </c>
      <c r="J260">
        <f t="shared" ca="1" si="12"/>
        <v>29</v>
      </c>
      <c r="K260" s="1">
        <v>31491</v>
      </c>
      <c r="L260" s="1" t="str">
        <f t="shared" si="13"/>
        <v>ASSO</v>
      </c>
      <c r="M260" t="s">
        <v>65</v>
      </c>
      <c r="O260" s="5" t="s">
        <v>63</v>
      </c>
    </row>
    <row r="261" spans="1:15" x14ac:dyDescent="0.25">
      <c r="A261" s="10" t="s">
        <v>260</v>
      </c>
      <c r="B261" s="10" t="s">
        <v>225</v>
      </c>
      <c r="C261" s="10" t="s">
        <v>257</v>
      </c>
      <c r="D261" s="8">
        <v>33290</v>
      </c>
      <c r="E261" t="s">
        <v>657</v>
      </c>
      <c r="F261">
        <f t="shared" si="14"/>
        <v>33</v>
      </c>
      <c r="G261" t="str">
        <f>IF(H261="France",VLOOKUP(F261,Dpt,2,FALSE),H261)</f>
        <v>REGION</v>
      </c>
      <c r="H261" s="1" t="s">
        <v>456</v>
      </c>
      <c r="I261" s="7" t="str">
        <f ca="1">IF(K261="","",VLOOKUP(J261,catage,2))</f>
        <v>Jeunes adultes</v>
      </c>
      <c r="J261">
        <f t="shared" ca="1" si="12"/>
        <v>29</v>
      </c>
      <c r="K261" s="1">
        <v>31497</v>
      </c>
      <c r="L261" s="1" t="str">
        <f t="shared" si="13"/>
        <v>BKT</v>
      </c>
      <c r="M261" t="s">
        <v>651</v>
      </c>
      <c r="O261" s="5" t="s">
        <v>652</v>
      </c>
    </row>
    <row r="262" spans="1:15" x14ac:dyDescent="0.25">
      <c r="A262" s="10" t="s">
        <v>180</v>
      </c>
      <c r="B262" s="10" t="s">
        <v>181</v>
      </c>
      <c r="C262" s="10" t="s">
        <v>221</v>
      </c>
      <c r="D262" s="8">
        <v>78600</v>
      </c>
      <c r="E262" t="s">
        <v>135</v>
      </c>
      <c r="F262">
        <f t="shared" si="14"/>
        <v>78</v>
      </c>
      <c r="G262" t="str">
        <f>IF(H262="France",VLOOKUP(F262,Dpt,2,FALSE),H262)</f>
        <v>ILE DE France</v>
      </c>
      <c r="H262" t="s">
        <v>456</v>
      </c>
      <c r="I262" t="str">
        <f ca="1">IF(K262="","",VLOOKUP(J262,catage,2))</f>
        <v>Jeunes adultes</v>
      </c>
      <c r="J262">
        <f t="shared" ca="1" si="12"/>
        <v>29</v>
      </c>
      <c r="K262" s="1">
        <v>31497</v>
      </c>
      <c r="L262" s="1" t="str">
        <f t="shared" si="13"/>
        <v>COURS CO</v>
      </c>
      <c r="M262" t="s">
        <v>458</v>
      </c>
      <c r="N262" t="s">
        <v>475</v>
      </c>
      <c r="O262" s="5" t="s">
        <v>8</v>
      </c>
    </row>
    <row r="263" spans="1:15" x14ac:dyDescent="0.25">
      <c r="A263" s="10" t="s">
        <v>232</v>
      </c>
      <c r="B263" s="10" t="s">
        <v>194</v>
      </c>
      <c r="C263" s="10" t="s">
        <v>216</v>
      </c>
      <c r="D263" s="8">
        <v>29270</v>
      </c>
      <c r="E263" t="s">
        <v>308</v>
      </c>
      <c r="F263">
        <f t="shared" si="14"/>
        <v>29</v>
      </c>
      <c r="G263" t="str">
        <f>IF(H263="France",VLOOKUP(F263,Dpt,2,FALSE),H263)</f>
        <v>BRETAGNE</v>
      </c>
      <c r="H263" t="s">
        <v>456</v>
      </c>
      <c r="I263" t="str">
        <f ca="1">IF(K263="","",VLOOKUP(J263,catage,2))</f>
        <v>Jeunes adultes</v>
      </c>
      <c r="J263">
        <f t="shared" ca="1" si="12"/>
        <v>29</v>
      </c>
      <c r="K263" s="1">
        <v>31499</v>
      </c>
      <c r="L263" s="1" t="str">
        <f t="shared" si="13"/>
        <v>ASSO</v>
      </c>
      <c r="M263" t="s">
        <v>65</v>
      </c>
      <c r="O263" s="5" t="s">
        <v>63</v>
      </c>
    </row>
    <row r="264" spans="1:15" x14ac:dyDescent="0.25">
      <c r="A264" s="10" t="s">
        <v>281</v>
      </c>
      <c r="B264" s="10" t="s">
        <v>267</v>
      </c>
      <c r="C264" s="10" t="s">
        <v>221</v>
      </c>
      <c r="D264" s="8">
        <v>29600</v>
      </c>
      <c r="E264" t="s">
        <v>687</v>
      </c>
      <c r="F264">
        <f t="shared" si="14"/>
        <v>29</v>
      </c>
      <c r="G264" t="str">
        <f>IF(H264="France",VLOOKUP(F264,Dpt,2,FALSE),H264)</f>
        <v>BRETAGNE</v>
      </c>
      <c r="H264" t="s">
        <v>456</v>
      </c>
      <c r="I264" t="str">
        <f ca="1">IF(K264="","",VLOOKUP(J264,catage,2))</f>
        <v>Jeunes adultes</v>
      </c>
      <c r="J264">
        <f t="shared" ca="1" si="12"/>
        <v>29</v>
      </c>
      <c r="K264" s="1">
        <v>31506</v>
      </c>
      <c r="L264" s="1" t="str">
        <f t="shared" si="13"/>
        <v>ASSO</v>
      </c>
      <c r="M264" t="s">
        <v>688</v>
      </c>
      <c r="O264" s="5" t="s">
        <v>648</v>
      </c>
    </row>
    <row r="265" spans="1:15" x14ac:dyDescent="0.25">
      <c r="A265" s="10" t="s">
        <v>197</v>
      </c>
      <c r="B265" s="10" t="s">
        <v>196</v>
      </c>
      <c r="C265" s="10" t="s">
        <v>183</v>
      </c>
      <c r="D265" s="8">
        <v>29270</v>
      </c>
      <c r="E265" t="s">
        <v>310</v>
      </c>
      <c r="F265">
        <f t="shared" si="14"/>
        <v>29</v>
      </c>
      <c r="G265" t="str">
        <f>IF(H265="France",VLOOKUP(F265,Dpt,2,FALSE),H265)</f>
        <v>BRETAGNE</v>
      </c>
      <c r="H265" t="s">
        <v>456</v>
      </c>
      <c r="I265" t="str">
        <f ca="1">IF(K265="","",VLOOKUP(J265,catage,2))</f>
        <v>Jeunes adultes</v>
      </c>
      <c r="J265">
        <f t="shared" ca="1" si="12"/>
        <v>29</v>
      </c>
      <c r="K265" s="1">
        <v>31509</v>
      </c>
      <c r="L265" s="1" t="str">
        <f t="shared" si="13"/>
        <v>ASSO</v>
      </c>
      <c r="M265" t="s">
        <v>65</v>
      </c>
      <c r="O265" s="5" t="s">
        <v>63</v>
      </c>
    </row>
    <row r="266" spans="1:15" x14ac:dyDescent="0.25">
      <c r="A266" s="10" t="s">
        <v>207</v>
      </c>
      <c r="B266" s="10" t="s">
        <v>208</v>
      </c>
      <c r="C266" s="10" t="s">
        <v>206</v>
      </c>
      <c r="D266" s="8">
        <v>13004</v>
      </c>
      <c r="E266" t="s">
        <v>647</v>
      </c>
      <c r="F266">
        <f t="shared" si="14"/>
        <v>13</v>
      </c>
      <c r="G266" t="str">
        <f>IF(H266="France",VLOOKUP(F266,Dpt,2,FALSE),H266)</f>
        <v>REGION</v>
      </c>
      <c r="H266" t="s">
        <v>456</v>
      </c>
      <c r="I266" t="str">
        <f ca="1">IF(K266="","",VLOOKUP(J266,catage,2))</f>
        <v>Jeunes adultes</v>
      </c>
      <c r="J266">
        <f t="shared" ca="1" si="12"/>
        <v>29</v>
      </c>
      <c r="K266" s="1">
        <v>31509</v>
      </c>
      <c r="L266" s="1" t="str">
        <f t="shared" si="13"/>
        <v>ASSO</v>
      </c>
      <c r="M266" t="s">
        <v>549</v>
      </c>
      <c r="O266" s="5" t="s">
        <v>695</v>
      </c>
    </row>
    <row r="267" spans="1:15" x14ac:dyDescent="0.25">
      <c r="A267" s="10" t="s">
        <v>287</v>
      </c>
      <c r="B267" s="10" t="s">
        <v>237</v>
      </c>
      <c r="C267" s="10" t="s">
        <v>245</v>
      </c>
      <c r="D267" s="8">
        <v>61250</v>
      </c>
      <c r="E267" t="s">
        <v>402</v>
      </c>
      <c r="F267">
        <f t="shared" si="14"/>
        <v>61</v>
      </c>
      <c r="G267" t="str">
        <f>IF(H267="France",VLOOKUP(F267,Dpt,2,FALSE),H267)</f>
        <v>REGION</v>
      </c>
      <c r="H267" t="s">
        <v>456</v>
      </c>
      <c r="I267" t="str">
        <f ca="1">IF(K267="","",VLOOKUP(J267,catage,2))</f>
        <v>Jeunes adultes</v>
      </c>
      <c r="J267">
        <f t="shared" ca="1" si="12"/>
        <v>29</v>
      </c>
      <c r="K267" s="1">
        <v>31511</v>
      </c>
      <c r="L267" s="1" t="str">
        <f t="shared" si="13"/>
        <v>MINI STAGE</v>
      </c>
      <c r="M267" t="s">
        <v>467</v>
      </c>
      <c r="N267" t="s">
        <v>532</v>
      </c>
      <c r="O267" s="5" t="s">
        <v>648</v>
      </c>
    </row>
    <row r="268" spans="1:15" x14ac:dyDescent="0.25">
      <c r="A268" s="10" t="s">
        <v>248</v>
      </c>
      <c r="B268" s="10" t="s">
        <v>220</v>
      </c>
      <c r="C268" s="10" t="s">
        <v>203</v>
      </c>
      <c r="D268" s="8">
        <v>66270</v>
      </c>
      <c r="E268" t="s">
        <v>676</v>
      </c>
      <c r="F268">
        <f t="shared" si="14"/>
        <v>66</v>
      </c>
      <c r="G268" t="str">
        <f>IF(H268="France",VLOOKUP(F268,Dpt,2,FALSE),H268)</f>
        <v>REGION</v>
      </c>
      <c r="H268" t="s">
        <v>456</v>
      </c>
      <c r="I268" t="str">
        <f ca="1">IF(K268="","",VLOOKUP(J268,catage,2))</f>
        <v>Jeunes adultes</v>
      </c>
      <c r="J268">
        <f t="shared" ca="1" si="12"/>
        <v>29</v>
      </c>
      <c r="K268" s="1">
        <v>31515</v>
      </c>
      <c r="L268" s="1" t="str">
        <f t="shared" si="13"/>
        <v>COURS CO</v>
      </c>
      <c r="M268" t="s">
        <v>458</v>
      </c>
      <c r="N268" t="s">
        <v>475</v>
      </c>
      <c r="O268" s="5" t="s">
        <v>677</v>
      </c>
    </row>
    <row r="269" spans="1:15" x14ac:dyDescent="0.25">
      <c r="A269" s="10" t="s">
        <v>293</v>
      </c>
      <c r="B269" s="10" t="s">
        <v>294</v>
      </c>
      <c r="C269" s="10" t="s">
        <v>245</v>
      </c>
      <c r="D269" s="8">
        <v>71500</v>
      </c>
      <c r="E269" t="s">
        <v>10</v>
      </c>
      <c r="F269">
        <f t="shared" si="14"/>
        <v>71</v>
      </c>
      <c r="G269" t="str">
        <f>IF(H269="France",VLOOKUP(F269,Dpt,2,FALSE),H269)</f>
        <v>REGION</v>
      </c>
      <c r="H269" t="s">
        <v>456</v>
      </c>
      <c r="I269" t="str">
        <f ca="1">IF(K269="","",VLOOKUP(J269,catage,2))</f>
        <v>Jeunes adultes</v>
      </c>
      <c r="J269">
        <f t="shared" ca="1" si="12"/>
        <v>29</v>
      </c>
      <c r="K269" s="1">
        <v>31519</v>
      </c>
      <c r="L269" s="1" t="str">
        <f t="shared" si="13"/>
        <v>ASSO</v>
      </c>
      <c r="M269" t="s">
        <v>7</v>
      </c>
      <c r="O269" s="5" t="s">
        <v>8</v>
      </c>
    </row>
    <row r="270" spans="1:15" x14ac:dyDescent="0.25">
      <c r="A270" s="10" t="s">
        <v>248</v>
      </c>
      <c r="B270" s="10" t="s">
        <v>249</v>
      </c>
      <c r="C270" s="10" t="s">
        <v>231</v>
      </c>
      <c r="D270" s="8">
        <v>31300</v>
      </c>
      <c r="E270" t="s">
        <v>702</v>
      </c>
      <c r="F270">
        <f t="shared" si="14"/>
        <v>31</v>
      </c>
      <c r="G270" t="str">
        <f>IF(H270="France",VLOOKUP(F270,Dpt,2,FALSE),H270)</f>
        <v>REGION</v>
      </c>
      <c r="H270" t="s">
        <v>456</v>
      </c>
      <c r="I270" t="str">
        <f ca="1">IF(K270="","",VLOOKUP(J270,catage,2))</f>
        <v>Jeunes adultes</v>
      </c>
      <c r="J270">
        <f t="shared" ca="1" si="12"/>
        <v>29</v>
      </c>
      <c r="K270" s="1">
        <v>31524</v>
      </c>
      <c r="L270" s="1" t="str">
        <f t="shared" si="13"/>
        <v>ASSO</v>
      </c>
      <c r="M270" t="s">
        <v>549</v>
      </c>
      <c r="O270" s="5" t="s">
        <v>695</v>
      </c>
    </row>
    <row r="271" spans="1:15" x14ac:dyDescent="0.25">
      <c r="A271" s="10" t="s">
        <v>276</v>
      </c>
      <c r="B271" s="10" t="s">
        <v>277</v>
      </c>
      <c r="C271" s="10" t="s">
        <v>231</v>
      </c>
      <c r="D271" s="8">
        <v>21121</v>
      </c>
      <c r="E271" t="s">
        <v>682</v>
      </c>
      <c r="F271">
        <f t="shared" si="14"/>
        <v>21</v>
      </c>
      <c r="G271" t="str">
        <f>IF(H271="France",VLOOKUP(F271,Dpt,2,FALSE),H271)</f>
        <v>REGION</v>
      </c>
      <c r="H271" t="s">
        <v>456</v>
      </c>
      <c r="I271" t="str">
        <f ca="1">IF(K271="","",VLOOKUP(J271,catage,2))</f>
        <v>Jeunes adultes</v>
      </c>
      <c r="J271">
        <f t="shared" ca="1" si="12"/>
        <v>29</v>
      </c>
      <c r="K271" s="1">
        <v>31530</v>
      </c>
      <c r="L271" s="1" t="str">
        <f t="shared" si="13"/>
        <v>WEEK END</v>
      </c>
      <c r="M271" t="s">
        <v>570</v>
      </c>
      <c r="O271" s="5" t="s">
        <v>677</v>
      </c>
    </row>
    <row r="272" spans="1:15" x14ac:dyDescent="0.25">
      <c r="A272" s="10" t="s">
        <v>287</v>
      </c>
      <c r="B272" s="10" t="s">
        <v>234</v>
      </c>
      <c r="C272" s="10" t="s">
        <v>286</v>
      </c>
      <c r="D272" s="8">
        <v>77410</v>
      </c>
      <c r="E272" t="s">
        <v>407</v>
      </c>
      <c r="F272">
        <f t="shared" si="14"/>
        <v>77</v>
      </c>
      <c r="G272" t="str">
        <f>IF(H272="France",VLOOKUP(F272,Dpt,2,FALSE),H272)</f>
        <v>REGION</v>
      </c>
      <c r="H272" t="s">
        <v>456</v>
      </c>
      <c r="I272" t="str">
        <f ca="1">IF(K272="","",VLOOKUP(J272,catage,2))</f>
        <v>Jeunes adultes</v>
      </c>
      <c r="J272">
        <f t="shared" ca="1" si="12"/>
        <v>29</v>
      </c>
      <c r="K272" s="1">
        <v>31539</v>
      </c>
      <c r="L272" s="1" t="str">
        <f t="shared" si="13"/>
        <v>MINI STAGE</v>
      </c>
      <c r="M272" t="s">
        <v>467</v>
      </c>
      <c r="N272" t="s">
        <v>472</v>
      </c>
      <c r="O272" s="5" t="s">
        <v>648</v>
      </c>
    </row>
    <row r="273" spans="1:15" x14ac:dyDescent="0.25">
      <c r="A273" s="10" t="s">
        <v>279</v>
      </c>
      <c r="B273" s="10" t="s">
        <v>205</v>
      </c>
      <c r="C273" s="10" t="s">
        <v>183</v>
      </c>
      <c r="D273" s="8">
        <v>56100</v>
      </c>
      <c r="E273" t="s">
        <v>591</v>
      </c>
      <c r="F273">
        <f t="shared" si="14"/>
        <v>56</v>
      </c>
      <c r="G273" t="str">
        <f>IF(H273="France",VLOOKUP(F273,Dpt,2,FALSE),H273)</f>
        <v>BRETAGNE</v>
      </c>
      <c r="H273" t="s">
        <v>456</v>
      </c>
      <c r="I273" t="str">
        <f ca="1">IF(K273="","",VLOOKUP(J273,catage,2))</f>
        <v>Jeunes adultes</v>
      </c>
      <c r="J273">
        <f t="shared" ca="1" si="12"/>
        <v>29</v>
      </c>
      <c r="K273" s="1">
        <v>31542</v>
      </c>
      <c r="L273" s="1" t="str">
        <f t="shared" si="13"/>
        <v>BKT</v>
      </c>
      <c r="M273" t="s">
        <v>651</v>
      </c>
      <c r="O273" s="5" t="s">
        <v>652</v>
      </c>
    </row>
    <row r="274" spans="1:15" x14ac:dyDescent="0.25">
      <c r="A274" s="10" t="s">
        <v>248</v>
      </c>
      <c r="B274" s="10" t="s">
        <v>249</v>
      </c>
      <c r="C274" s="10" t="s">
        <v>231</v>
      </c>
      <c r="D274" s="8">
        <v>59800</v>
      </c>
      <c r="E274" t="s">
        <v>514</v>
      </c>
      <c r="F274">
        <f t="shared" si="14"/>
        <v>59</v>
      </c>
      <c r="G274" t="str">
        <f>IF(H274="France",VLOOKUP(F274,Dpt,2,FALSE),H274)</f>
        <v>REGION</v>
      </c>
      <c r="H274" t="s">
        <v>456</v>
      </c>
      <c r="I274" t="str">
        <f ca="1">IF(K274="","",VLOOKUP(J274,catage,2))</f>
        <v>Jeunes adultes</v>
      </c>
      <c r="J274">
        <f t="shared" ca="1" si="12"/>
        <v>29</v>
      </c>
      <c r="K274" s="1">
        <v>31548</v>
      </c>
      <c r="L274" s="1" t="str">
        <f t="shared" si="13"/>
        <v>COURS CO</v>
      </c>
      <c r="M274" t="s">
        <v>458</v>
      </c>
      <c r="N274" t="s">
        <v>475</v>
      </c>
      <c r="O274" s="5" t="s">
        <v>509</v>
      </c>
    </row>
    <row r="275" spans="1:15" x14ac:dyDescent="0.25">
      <c r="A275" s="10" t="s">
        <v>284</v>
      </c>
      <c r="B275" s="10" t="s">
        <v>202</v>
      </c>
      <c r="C275" s="10" t="s">
        <v>203</v>
      </c>
      <c r="D275" s="8">
        <v>29170</v>
      </c>
      <c r="E275" t="s">
        <v>406</v>
      </c>
      <c r="F275">
        <f t="shared" si="14"/>
        <v>29</v>
      </c>
      <c r="G275" t="str">
        <f>IF(H275="France",VLOOKUP(F275,Dpt,2,FALSE),H275)</f>
        <v>BRETAGNE</v>
      </c>
      <c r="H275" t="s">
        <v>456</v>
      </c>
      <c r="I275" t="str">
        <f ca="1">IF(K275="","",VLOOKUP(J275,catage,2))</f>
        <v>Jeunes adultes</v>
      </c>
      <c r="J275">
        <f t="shared" ca="1" si="12"/>
        <v>29</v>
      </c>
      <c r="K275" s="1">
        <v>31549</v>
      </c>
      <c r="L275" s="1" t="str">
        <f t="shared" si="13"/>
        <v>ASSO</v>
      </c>
      <c r="M275" t="s">
        <v>453</v>
      </c>
      <c r="O275" s="5" t="s">
        <v>648</v>
      </c>
    </row>
    <row r="276" spans="1:15" x14ac:dyDescent="0.25">
      <c r="A276" s="10" t="s">
        <v>229</v>
      </c>
      <c r="B276" s="10" t="s">
        <v>230</v>
      </c>
      <c r="C276" s="10" t="s">
        <v>228</v>
      </c>
      <c r="D276" s="8">
        <v>29720</v>
      </c>
      <c r="E276" t="s">
        <v>526</v>
      </c>
      <c r="F276">
        <f t="shared" si="14"/>
        <v>29</v>
      </c>
      <c r="G276" t="str">
        <f>IF(H276="France",VLOOKUP(F276,Dpt,2,FALSE),H276)</f>
        <v>BRETAGNE</v>
      </c>
      <c r="H276" t="s">
        <v>456</v>
      </c>
      <c r="I276" t="str">
        <f ca="1">IF(K276="","",VLOOKUP(J276,catage,2))</f>
        <v>Jeunes adultes</v>
      </c>
      <c r="J276">
        <f t="shared" ca="1" si="12"/>
        <v>29</v>
      </c>
      <c r="K276" s="1">
        <v>31552</v>
      </c>
      <c r="L276" s="1" t="str">
        <f t="shared" si="13"/>
        <v>BKT</v>
      </c>
      <c r="M276" t="s">
        <v>651</v>
      </c>
      <c r="O276" s="5" t="s">
        <v>652</v>
      </c>
    </row>
    <row r="277" spans="1:15" x14ac:dyDescent="0.25">
      <c r="A277" s="10" t="s">
        <v>217</v>
      </c>
      <c r="B277" s="10" t="s">
        <v>218</v>
      </c>
      <c r="C277" s="10" t="s">
        <v>216</v>
      </c>
      <c r="D277" s="8">
        <v>35510</v>
      </c>
      <c r="E277" t="s">
        <v>366</v>
      </c>
      <c r="F277">
        <f t="shared" si="14"/>
        <v>35</v>
      </c>
      <c r="G277" t="str">
        <f>IF(H277="France",VLOOKUP(F277,Dpt,2,FALSE),H277)</f>
        <v>BRETAGNE</v>
      </c>
      <c r="H277" t="s">
        <v>456</v>
      </c>
      <c r="I277" t="str">
        <f ca="1">IF(K277="","",VLOOKUP(J277,catage,2))</f>
        <v>Jeunes adultes</v>
      </c>
      <c r="J277">
        <f t="shared" ca="1" si="12"/>
        <v>29</v>
      </c>
      <c r="K277" s="1">
        <v>31560</v>
      </c>
      <c r="L277" s="1" t="str">
        <f t="shared" si="13"/>
        <v>MINI STAGE</v>
      </c>
      <c r="M277" t="s">
        <v>467</v>
      </c>
      <c r="N277" t="s">
        <v>475</v>
      </c>
      <c r="O277" s="5" t="s">
        <v>638</v>
      </c>
    </row>
    <row r="278" spans="1:15" x14ac:dyDescent="0.25">
      <c r="A278" s="10" t="s">
        <v>260</v>
      </c>
      <c r="B278" s="10" t="s">
        <v>225</v>
      </c>
      <c r="C278" s="10" t="s">
        <v>257</v>
      </c>
      <c r="D278" s="8">
        <v>67000</v>
      </c>
      <c r="E278" t="s">
        <v>664</v>
      </c>
      <c r="F278">
        <f t="shared" si="14"/>
        <v>67</v>
      </c>
      <c r="G278" t="str">
        <f>IF(H278="France",VLOOKUP(F278,Dpt,2,FALSE),H278)</f>
        <v>REGION</v>
      </c>
      <c r="H278" t="s">
        <v>456</v>
      </c>
      <c r="I278" t="str">
        <f ca="1">IF(K278="","",VLOOKUP(J278,catage,2))</f>
        <v>Jeunes adultes</v>
      </c>
      <c r="J278">
        <f t="shared" ca="1" si="12"/>
        <v>29</v>
      </c>
      <c r="K278" s="1">
        <v>31569</v>
      </c>
      <c r="L278" s="1" t="str">
        <f t="shared" si="13"/>
        <v>BKT</v>
      </c>
      <c r="M278" t="s">
        <v>651</v>
      </c>
      <c r="O278" s="5" t="s">
        <v>652</v>
      </c>
    </row>
    <row r="279" spans="1:15" x14ac:dyDescent="0.25">
      <c r="A279" s="10" t="s">
        <v>295</v>
      </c>
      <c r="B279" s="10" t="s">
        <v>182</v>
      </c>
      <c r="C279" s="10" t="s">
        <v>255</v>
      </c>
      <c r="D279" s="8">
        <v>29270</v>
      </c>
      <c r="E279" t="s">
        <v>64</v>
      </c>
      <c r="F279">
        <f t="shared" si="14"/>
        <v>29</v>
      </c>
      <c r="G279" t="str">
        <f>IF(H279="France",VLOOKUP(F279,Dpt,2,FALSE),H279)</f>
        <v>BRETAGNE</v>
      </c>
      <c r="H279" t="s">
        <v>456</v>
      </c>
      <c r="I279" t="str">
        <f ca="1">IF(K279="","",VLOOKUP(J279,catage,2))</f>
        <v>Jeunes adultes</v>
      </c>
      <c r="J279">
        <f t="shared" ca="1" si="12"/>
        <v>29</v>
      </c>
      <c r="K279" s="1">
        <v>31572</v>
      </c>
      <c r="L279" s="1" t="str">
        <f t="shared" si="13"/>
        <v>ASSO</v>
      </c>
      <c r="M279" t="s">
        <v>65</v>
      </c>
      <c r="O279" s="5" t="s">
        <v>63</v>
      </c>
    </row>
    <row r="280" spans="1:15" x14ac:dyDescent="0.25">
      <c r="A280" s="10" t="s">
        <v>246</v>
      </c>
      <c r="B280" s="10" t="s">
        <v>241</v>
      </c>
      <c r="C280" s="10" t="s">
        <v>245</v>
      </c>
      <c r="D280" s="8">
        <v>29170</v>
      </c>
      <c r="E280" t="s">
        <v>406</v>
      </c>
      <c r="F280">
        <f t="shared" si="14"/>
        <v>29</v>
      </c>
      <c r="G280" t="str">
        <f>IF(H280="France",VLOOKUP(F280,Dpt,2,FALSE),H280)</f>
        <v>BRETAGNE</v>
      </c>
      <c r="H280" t="s">
        <v>456</v>
      </c>
      <c r="I280" t="str">
        <f ca="1">IF(K280="","",VLOOKUP(J280,catage,2))</f>
        <v>Jeunes adultes</v>
      </c>
      <c r="J280">
        <f t="shared" ca="1" si="12"/>
        <v>29</v>
      </c>
      <c r="K280" s="1">
        <v>31572</v>
      </c>
      <c r="L280" s="1" t="str">
        <f t="shared" si="13"/>
        <v>ASSO</v>
      </c>
      <c r="M280" t="s">
        <v>453</v>
      </c>
      <c r="O280" s="5" t="s">
        <v>648</v>
      </c>
    </row>
    <row r="281" spans="1:15" x14ac:dyDescent="0.25">
      <c r="A281" s="10" t="s">
        <v>283</v>
      </c>
      <c r="B281" s="10" t="s">
        <v>223</v>
      </c>
      <c r="C281" s="10" t="s">
        <v>183</v>
      </c>
      <c r="D281" s="8">
        <v>29750</v>
      </c>
      <c r="E281" t="s">
        <v>23</v>
      </c>
      <c r="F281">
        <f t="shared" si="14"/>
        <v>29</v>
      </c>
      <c r="G281" t="str">
        <f>IF(H281="France",VLOOKUP(F281,Dpt,2,FALSE),H281)</f>
        <v>BRETAGNE</v>
      </c>
      <c r="H281" t="s">
        <v>456</v>
      </c>
      <c r="I281" t="str">
        <f ca="1">IF(K281="","",VLOOKUP(J281,catage,2))</f>
        <v>Jeunes adultes</v>
      </c>
      <c r="J281">
        <f t="shared" ca="1" si="12"/>
        <v>29</v>
      </c>
      <c r="K281" s="1">
        <v>31574</v>
      </c>
      <c r="L281" s="1" t="str">
        <f t="shared" si="13"/>
        <v>COURS CO</v>
      </c>
      <c r="M281" t="s">
        <v>458</v>
      </c>
      <c r="O281" s="5" t="s">
        <v>717</v>
      </c>
    </row>
    <row r="282" spans="1:15" x14ac:dyDescent="0.25">
      <c r="A282" s="10" t="s">
        <v>238</v>
      </c>
      <c r="B282" s="10" t="s">
        <v>187</v>
      </c>
      <c r="C282" s="10" t="s">
        <v>183</v>
      </c>
      <c r="D282" s="8">
        <v>22340</v>
      </c>
      <c r="E282" t="s">
        <v>307</v>
      </c>
      <c r="F282">
        <f t="shared" si="14"/>
        <v>22</v>
      </c>
      <c r="G282" t="str">
        <f>IF(H282="France",VLOOKUP(F282,Dpt,2,FALSE),H282)</f>
        <v>BRETAGNE</v>
      </c>
      <c r="H282" t="s">
        <v>456</v>
      </c>
      <c r="I282" t="str">
        <f ca="1">IF(K282="","",VLOOKUP(J282,catage,2))</f>
        <v>Jeunes adultes</v>
      </c>
      <c r="J282">
        <f t="shared" ca="1" si="12"/>
        <v>29</v>
      </c>
      <c r="K282" s="1">
        <v>31574</v>
      </c>
      <c r="L282" s="1" t="str">
        <f t="shared" si="13"/>
        <v>ASSO</v>
      </c>
      <c r="M282" t="s">
        <v>65</v>
      </c>
      <c r="O282" s="5" t="s">
        <v>63</v>
      </c>
    </row>
    <row r="283" spans="1:15" x14ac:dyDescent="0.25">
      <c r="A283" s="10" t="s">
        <v>252</v>
      </c>
      <c r="B283" s="10" t="s">
        <v>253</v>
      </c>
      <c r="C283" s="10" t="s">
        <v>245</v>
      </c>
      <c r="D283" s="8">
        <v>93460</v>
      </c>
      <c r="E283" t="s">
        <v>577</v>
      </c>
      <c r="F283">
        <f t="shared" si="14"/>
        <v>93</v>
      </c>
      <c r="G283" t="str">
        <f>IF(H283="France",VLOOKUP(F283,Dpt,2,FALSE),H283)</f>
        <v>ILE DE France</v>
      </c>
      <c r="H283" t="s">
        <v>456</v>
      </c>
      <c r="I283" t="str">
        <f ca="1">IF(K283="","",VLOOKUP(J283,catage,2))</f>
        <v>Jeunes adultes</v>
      </c>
      <c r="J283">
        <f t="shared" ca="1" si="12"/>
        <v>29</v>
      </c>
      <c r="K283" s="1">
        <v>31574</v>
      </c>
      <c r="L283" s="1" t="str">
        <f t="shared" si="13"/>
        <v>MINI STAGE</v>
      </c>
      <c r="M283" t="s">
        <v>467</v>
      </c>
      <c r="N283" t="s">
        <v>465</v>
      </c>
      <c r="O283" s="5" t="s">
        <v>464</v>
      </c>
    </row>
    <row r="284" spans="1:15" x14ac:dyDescent="0.25">
      <c r="A284" s="10" t="s">
        <v>232</v>
      </c>
      <c r="B284" s="10" t="s">
        <v>211</v>
      </c>
      <c r="C284" s="10" t="s">
        <v>231</v>
      </c>
      <c r="D284" s="8">
        <v>91440</v>
      </c>
      <c r="E284" t="s">
        <v>415</v>
      </c>
      <c r="F284">
        <f t="shared" si="14"/>
        <v>91</v>
      </c>
      <c r="G284" t="str">
        <f>IF(H284="France",VLOOKUP(F284,Dpt,2,FALSE),H284)</f>
        <v>ILE DE France</v>
      </c>
      <c r="H284" t="s">
        <v>456</v>
      </c>
      <c r="I284" t="str">
        <f ca="1">IF(K284="","",VLOOKUP(J284,catage,2))</f>
        <v>Jeunes adultes</v>
      </c>
      <c r="J284">
        <f t="shared" ca="1" si="12"/>
        <v>29</v>
      </c>
      <c r="K284" s="1">
        <v>31581</v>
      </c>
      <c r="L284" s="1" t="str">
        <f t="shared" si="13"/>
        <v>MINI STAGE</v>
      </c>
      <c r="M284" t="s">
        <v>467</v>
      </c>
      <c r="N284" t="s">
        <v>472</v>
      </c>
      <c r="O284" s="5" t="s">
        <v>648</v>
      </c>
    </row>
    <row r="285" spans="1:15" x14ac:dyDescent="0.25">
      <c r="A285" s="10" t="s">
        <v>224</v>
      </c>
      <c r="B285" s="10" t="s">
        <v>194</v>
      </c>
      <c r="C285" s="10" t="s">
        <v>216</v>
      </c>
      <c r="D285" s="8">
        <v>59155</v>
      </c>
      <c r="E285" t="s">
        <v>713</v>
      </c>
      <c r="F285">
        <f t="shared" si="14"/>
        <v>59</v>
      </c>
      <c r="G285" t="str">
        <f>IF(H285="France",VLOOKUP(F285,Dpt,2,FALSE),H285)</f>
        <v>REGION</v>
      </c>
      <c r="H285" t="s">
        <v>456</v>
      </c>
      <c r="I285" t="str">
        <f ca="1">IF(K285="","",VLOOKUP(J285,catage,2))</f>
        <v>Jeunes adultes</v>
      </c>
      <c r="J285">
        <f t="shared" ca="1" si="12"/>
        <v>29</v>
      </c>
      <c r="K285" s="1">
        <v>31590</v>
      </c>
      <c r="L285" s="1" t="str">
        <f t="shared" si="13"/>
        <v>ASSO</v>
      </c>
      <c r="M285" t="s">
        <v>549</v>
      </c>
      <c r="O285" s="5" t="s">
        <v>709</v>
      </c>
    </row>
    <row r="286" spans="1:15" x14ac:dyDescent="0.25">
      <c r="A286" s="10" t="s">
        <v>278</v>
      </c>
      <c r="B286" s="10" t="s">
        <v>269</v>
      </c>
      <c r="C286" s="10" t="s">
        <v>216</v>
      </c>
      <c r="D286" s="8">
        <v>42650</v>
      </c>
      <c r="E286" t="s">
        <v>710</v>
      </c>
      <c r="F286">
        <f t="shared" si="14"/>
        <v>42</v>
      </c>
      <c r="G286" t="str">
        <f>IF(H286="France",VLOOKUP(F286,Dpt,2,FALSE),H286)</f>
        <v>REGION</v>
      </c>
      <c r="H286" t="s">
        <v>456</v>
      </c>
      <c r="I286" t="str">
        <f ca="1">IF(K286="","",VLOOKUP(J286,catage,2))</f>
        <v>Jeunes adultes</v>
      </c>
      <c r="J286">
        <f t="shared" ca="1" si="12"/>
        <v>29</v>
      </c>
      <c r="K286" s="1">
        <v>31590</v>
      </c>
      <c r="L286" s="1" t="str">
        <f t="shared" si="13"/>
        <v>ASSO</v>
      </c>
      <c r="M286" t="s">
        <v>549</v>
      </c>
      <c r="O286" s="5" t="s">
        <v>709</v>
      </c>
    </row>
    <row r="287" spans="1:15" x14ac:dyDescent="0.25">
      <c r="A287" s="10" t="s">
        <v>283</v>
      </c>
      <c r="B287" s="10" t="s">
        <v>223</v>
      </c>
      <c r="C287" s="10" t="s">
        <v>183</v>
      </c>
      <c r="D287" s="8">
        <v>44500</v>
      </c>
      <c r="E287" t="s">
        <v>71</v>
      </c>
      <c r="F287">
        <f t="shared" si="14"/>
        <v>44</v>
      </c>
      <c r="G287" t="str">
        <f>IF(H287="France",VLOOKUP(F287,Dpt,2,FALSE),H287)</f>
        <v>PAYS DE LOIRE</v>
      </c>
      <c r="H287" t="s">
        <v>456</v>
      </c>
      <c r="I287" t="str">
        <f ca="1">IF(K287="","",VLOOKUP(J287,catage,2))</f>
        <v>Jeunes adultes</v>
      </c>
      <c r="J287">
        <f t="shared" ca="1" si="12"/>
        <v>29</v>
      </c>
      <c r="K287" s="1">
        <v>31593</v>
      </c>
      <c r="L287" s="1" t="str">
        <f t="shared" si="13"/>
        <v>ASSO</v>
      </c>
      <c r="M287" t="s">
        <v>69</v>
      </c>
    </row>
    <row r="288" spans="1:15" x14ac:dyDescent="0.25">
      <c r="A288" s="10" t="s">
        <v>295</v>
      </c>
      <c r="B288" s="10" t="s">
        <v>182</v>
      </c>
      <c r="C288" s="10" t="s">
        <v>255</v>
      </c>
      <c r="D288" s="8">
        <v>29600</v>
      </c>
      <c r="E288" t="s">
        <v>687</v>
      </c>
      <c r="F288">
        <f t="shared" si="14"/>
        <v>29</v>
      </c>
      <c r="G288" t="str">
        <f>IF(H288="France",VLOOKUP(F288,Dpt,2,FALSE),H288)</f>
        <v>BRETAGNE</v>
      </c>
      <c r="H288" t="s">
        <v>456</v>
      </c>
      <c r="I288" t="str">
        <f ca="1">IF(K288="","",VLOOKUP(J288,catage,2))</f>
        <v>Jeunes adultes</v>
      </c>
      <c r="J288">
        <f t="shared" ca="1" si="12"/>
        <v>29</v>
      </c>
      <c r="K288" s="1">
        <v>31604</v>
      </c>
      <c r="L288" s="1" t="str">
        <f t="shared" si="13"/>
        <v>ASSO</v>
      </c>
      <c r="M288" t="s">
        <v>688</v>
      </c>
      <c r="O288" s="5" t="s">
        <v>648</v>
      </c>
    </row>
    <row r="289" spans="1:15" x14ac:dyDescent="0.25">
      <c r="A289" s="10" t="s">
        <v>275</v>
      </c>
      <c r="B289" s="10" t="s">
        <v>199</v>
      </c>
      <c r="C289" s="10" t="s">
        <v>183</v>
      </c>
      <c r="D289" s="8">
        <v>71620</v>
      </c>
      <c r="E289" t="s">
        <v>11</v>
      </c>
      <c r="F289">
        <f t="shared" si="14"/>
        <v>71</v>
      </c>
      <c r="G289" t="str">
        <f>IF(H289="France",VLOOKUP(F289,Dpt,2,FALSE),H289)</f>
        <v>REGION</v>
      </c>
      <c r="H289" t="s">
        <v>456</v>
      </c>
      <c r="I289" t="str">
        <f ca="1">IF(K289="","",VLOOKUP(J289,catage,2))</f>
        <v>Jeunes adultes</v>
      </c>
      <c r="J289">
        <f t="shared" ca="1" si="12"/>
        <v>29</v>
      </c>
      <c r="K289" s="1">
        <v>31619</v>
      </c>
      <c r="L289" s="1" t="str">
        <f t="shared" si="13"/>
        <v>ASSO</v>
      </c>
      <c r="M289" t="s">
        <v>7</v>
      </c>
      <c r="O289" s="5" t="s">
        <v>8</v>
      </c>
    </row>
    <row r="290" spans="1:15" x14ac:dyDescent="0.25">
      <c r="A290" s="10" t="s">
        <v>180</v>
      </c>
      <c r="B290" s="10" t="s">
        <v>181</v>
      </c>
      <c r="C290" s="10" t="s">
        <v>221</v>
      </c>
      <c r="D290" s="8">
        <v>73170</v>
      </c>
      <c r="E290" t="s">
        <v>571</v>
      </c>
      <c r="F290">
        <f t="shared" si="14"/>
        <v>73</v>
      </c>
      <c r="G290" t="str">
        <f>IF(H290="France",VLOOKUP(F290,Dpt,2,FALSE),H290)</f>
        <v>REGION</v>
      </c>
      <c r="H290" t="s">
        <v>456</v>
      </c>
      <c r="I290" t="str">
        <f ca="1">IF(K290="","",VLOOKUP(J290,catage,2))</f>
        <v>Jeunes adultes</v>
      </c>
      <c r="J290">
        <f t="shared" ca="1" si="12"/>
        <v>29</v>
      </c>
      <c r="K290" s="1">
        <v>31620</v>
      </c>
      <c r="L290" s="1" t="str">
        <f t="shared" si="13"/>
        <v>WEEK END</v>
      </c>
      <c r="M290" t="s">
        <v>570</v>
      </c>
      <c r="O290" s="5" t="s">
        <v>568</v>
      </c>
    </row>
    <row r="291" spans="1:15" x14ac:dyDescent="0.25">
      <c r="A291" s="10" t="s">
        <v>190</v>
      </c>
      <c r="B291" s="10" t="s">
        <v>227</v>
      </c>
      <c r="C291" s="10" t="s">
        <v>255</v>
      </c>
      <c r="D291" s="8">
        <v>59700</v>
      </c>
      <c r="E291" t="s">
        <v>112</v>
      </c>
      <c r="F291">
        <f t="shared" si="14"/>
        <v>59</v>
      </c>
      <c r="G291" t="str">
        <f>IF(H291="France",VLOOKUP(F291,Dpt,2,FALSE),H291)</f>
        <v>REGION</v>
      </c>
      <c r="H291" t="s">
        <v>456</v>
      </c>
      <c r="I291" t="str">
        <f ca="1">IF(K291="","",VLOOKUP(J291,catage,2))</f>
        <v>Jeunes adultes</v>
      </c>
      <c r="J291">
        <f t="shared" ca="1" si="12"/>
        <v>29</v>
      </c>
      <c r="K291" s="1">
        <v>31627</v>
      </c>
      <c r="L291" s="1" t="str">
        <f t="shared" si="13"/>
        <v>ASSO</v>
      </c>
      <c r="M291" t="s">
        <v>137</v>
      </c>
      <c r="O291" s="5" t="s">
        <v>8</v>
      </c>
    </row>
    <row r="292" spans="1:15" x14ac:dyDescent="0.25">
      <c r="A292" s="10" t="s">
        <v>295</v>
      </c>
      <c r="B292" s="10" t="s">
        <v>182</v>
      </c>
      <c r="C292" s="10" t="s">
        <v>255</v>
      </c>
      <c r="D292" s="8">
        <v>33110</v>
      </c>
      <c r="E292" t="s">
        <v>53</v>
      </c>
      <c r="F292">
        <f t="shared" si="14"/>
        <v>33</v>
      </c>
      <c r="G292" t="str">
        <f>IF(H292="France",VLOOKUP(F292,Dpt,2,FALSE),H292)</f>
        <v>REGION</v>
      </c>
      <c r="H292" t="s">
        <v>456</v>
      </c>
      <c r="I292" t="str">
        <f ca="1">IF(K292="","",VLOOKUP(J292,catage,2))</f>
        <v>Jeunes adultes</v>
      </c>
      <c r="J292">
        <f t="shared" ca="1" si="12"/>
        <v>29</v>
      </c>
      <c r="K292" s="1">
        <v>31627</v>
      </c>
      <c r="L292" s="1" t="str">
        <f t="shared" si="13"/>
        <v>MINI STAGE</v>
      </c>
      <c r="M292" t="s">
        <v>467</v>
      </c>
      <c r="N292" t="s">
        <v>475</v>
      </c>
      <c r="O292" s="5" t="s">
        <v>708</v>
      </c>
    </row>
    <row r="293" spans="1:15" x14ac:dyDescent="0.25">
      <c r="A293" s="10" t="s">
        <v>240</v>
      </c>
      <c r="B293" s="10" t="s">
        <v>195</v>
      </c>
      <c r="C293" s="10" t="s">
        <v>239</v>
      </c>
      <c r="D293" s="8">
        <v>93460</v>
      </c>
      <c r="E293" t="s">
        <v>554</v>
      </c>
      <c r="F293">
        <f t="shared" si="14"/>
        <v>93</v>
      </c>
      <c r="G293" t="str">
        <f>IF(H293="France",VLOOKUP(F293,Dpt,2,FALSE),H293)</f>
        <v>ILE DE France</v>
      </c>
      <c r="H293" t="s">
        <v>456</v>
      </c>
      <c r="I293" t="str">
        <f ca="1">IF(K293="","",VLOOKUP(J293,catage,2))</f>
        <v>Jeunes adultes</v>
      </c>
      <c r="J293">
        <f t="shared" ca="1" si="12"/>
        <v>29</v>
      </c>
      <c r="K293" s="1">
        <v>31638</v>
      </c>
      <c r="L293" s="1" t="str">
        <f t="shared" si="13"/>
        <v>ASSO</v>
      </c>
      <c r="M293" t="s">
        <v>549</v>
      </c>
      <c r="O293" s="5" t="s">
        <v>541</v>
      </c>
    </row>
    <row r="294" spans="1:15" x14ac:dyDescent="0.25">
      <c r="A294" s="10" t="s">
        <v>281</v>
      </c>
      <c r="B294" s="10" t="s">
        <v>267</v>
      </c>
      <c r="C294" s="10" t="s">
        <v>221</v>
      </c>
      <c r="D294" s="8">
        <v>14400</v>
      </c>
      <c r="E294" t="s">
        <v>476</v>
      </c>
      <c r="F294">
        <f t="shared" si="14"/>
        <v>14</v>
      </c>
      <c r="G294" t="str">
        <f>IF(H294="France",VLOOKUP(F294,Dpt,2,FALSE),H294)</f>
        <v>REGION</v>
      </c>
      <c r="H294" t="s">
        <v>456</v>
      </c>
      <c r="I294" t="str">
        <f ca="1">IF(K294="","",VLOOKUP(J294,catage,2))</f>
        <v>Jeunes adultes</v>
      </c>
      <c r="J294">
        <f t="shared" ca="1" si="12"/>
        <v>29</v>
      </c>
      <c r="K294" s="1">
        <v>31640</v>
      </c>
      <c r="L294" s="1" t="str">
        <f t="shared" si="13"/>
        <v>COURS CO</v>
      </c>
      <c r="M294" t="s">
        <v>458</v>
      </c>
      <c r="N294" t="s">
        <v>465</v>
      </c>
      <c r="O294" s="5" t="s">
        <v>464</v>
      </c>
    </row>
    <row r="295" spans="1:15" x14ac:dyDescent="0.25">
      <c r="A295" s="10" t="s">
        <v>295</v>
      </c>
      <c r="B295" s="10" t="s">
        <v>182</v>
      </c>
      <c r="C295" s="10" t="s">
        <v>255</v>
      </c>
      <c r="D295" s="8">
        <v>50100</v>
      </c>
      <c r="E295" t="s">
        <v>600</v>
      </c>
      <c r="F295">
        <f t="shared" si="14"/>
        <v>50</v>
      </c>
      <c r="G295" t="str">
        <f>IF(H295="France",VLOOKUP(F295,Dpt,2,FALSE),H295)</f>
        <v>REGION</v>
      </c>
      <c r="H295" t="s">
        <v>456</v>
      </c>
      <c r="I295" t="str">
        <f ca="1">IF(K295="","",VLOOKUP(J295,catage,2))</f>
        <v>Jeunes adultes</v>
      </c>
      <c r="J295">
        <f t="shared" ca="1" si="12"/>
        <v>29</v>
      </c>
      <c r="K295" s="1">
        <v>31643</v>
      </c>
      <c r="L295" s="1" t="str">
        <f t="shared" si="13"/>
        <v>MINI STAGE</v>
      </c>
      <c r="M295" t="s">
        <v>467</v>
      </c>
      <c r="N295" t="s">
        <v>465</v>
      </c>
      <c r="O295" s="5" t="s">
        <v>584</v>
      </c>
    </row>
    <row r="296" spans="1:15" x14ac:dyDescent="0.25">
      <c r="A296" s="10" t="s">
        <v>278</v>
      </c>
      <c r="B296" s="10" t="s">
        <v>269</v>
      </c>
      <c r="C296" s="10" t="s">
        <v>216</v>
      </c>
      <c r="D296" s="8">
        <v>1330</v>
      </c>
      <c r="E296" t="s">
        <v>519</v>
      </c>
      <c r="F296" t="str">
        <f t="shared" si="14"/>
        <v>Belgique</v>
      </c>
      <c r="G296" t="str">
        <f>IF(H296="France",VLOOKUP(F296,Dpt,2,FALSE),H296)</f>
        <v>Belgique</v>
      </c>
      <c r="H296" t="s">
        <v>518</v>
      </c>
      <c r="I296" t="str">
        <f ca="1">IF(K296="","",VLOOKUP(J296,catage,2))</f>
        <v>Jeunes adultes</v>
      </c>
      <c r="J296">
        <f t="shared" ca="1" si="12"/>
        <v>29</v>
      </c>
      <c r="K296" s="1">
        <v>31653</v>
      </c>
      <c r="L296" s="1" t="str">
        <f t="shared" si="13"/>
        <v>MINI STAGE</v>
      </c>
      <c r="M296" t="s">
        <v>467</v>
      </c>
      <c r="N296" t="s">
        <v>469</v>
      </c>
      <c r="O296" s="5" t="s">
        <v>464</v>
      </c>
    </row>
    <row r="297" spans="1:15" x14ac:dyDescent="0.25">
      <c r="A297" s="10" t="s">
        <v>190</v>
      </c>
      <c r="B297" s="10" t="s">
        <v>227</v>
      </c>
      <c r="C297" s="10" t="s">
        <v>255</v>
      </c>
      <c r="D297" s="8">
        <v>22590</v>
      </c>
      <c r="E297" t="s">
        <v>720</v>
      </c>
      <c r="F297">
        <f t="shared" si="14"/>
        <v>22</v>
      </c>
      <c r="G297" t="str">
        <f>IF(H297="France",VLOOKUP(F297,Dpt,2,FALSE),H297)</f>
        <v>BRETAGNE</v>
      </c>
      <c r="H297" t="s">
        <v>456</v>
      </c>
      <c r="I297" t="str">
        <f ca="1">IF(K297="","",VLOOKUP(J297,catage,2))</f>
        <v>Jeunes adultes</v>
      </c>
      <c r="J297">
        <f t="shared" ca="1" si="12"/>
        <v>29</v>
      </c>
      <c r="K297" s="1">
        <v>31657</v>
      </c>
      <c r="L297" s="1" t="str">
        <f t="shared" si="13"/>
        <v>MINI STAGE</v>
      </c>
      <c r="M297" t="s">
        <v>467</v>
      </c>
      <c r="N297" t="s">
        <v>472</v>
      </c>
      <c r="O297" s="5" t="s">
        <v>708</v>
      </c>
    </row>
    <row r="298" spans="1:15" x14ac:dyDescent="0.25">
      <c r="A298" s="10" t="s">
        <v>184</v>
      </c>
      <c r="B298" s="10" t="s">
        <v>185</v>
      </c>
      <c r="C298" s="10" t="s">
        <v>183</v>
      </c>
      <c r="D298" s="8">
        <v>29120</v>
      </c>
      <c r="E298" t="s">
        <v>582</v>
      </c>
      <c r="F298">
        <f t="shared" si="14"/>
        <v>29</v>
      </c>
      <c r="G298" t="str">
        <f>IF(H298="France",VLOOKUP(F298,Dpt,2,FALSE),H298)</f>
        <v>BRETAGNE</v>
      </c>
      <c r="H298" t="s">
        <v>456</v>
      </c>
      <c r="I298" t="str">
        <f ca="1">IF(K298="","",VLOOKUP(J298,catage,2))</f>
        <v>Jeunes adultes</v>
      </c>
      <c r="J298">
        <f t="shared" ca="1" si="12"/>
        <v>29</v>
      </c>
      <c r="K298" s="1">
        <v>31664</v>
      </c>
      <c r="L298" s="1" t="str">
        <f t="shared" si="13"/>
        <v>ASSO</v>
      </c>
      <c r="M298" t="s">
        <v>629</v>
      </c>
      <c r="O298" s="5" t="s">
        <v>630</v>
      </c>
    </row>
    <row r="299" spans="1:15" x14ac:dyDescent="0.25">
      <c r="A299" s="10" t="s">
        <v>192</v>
      </c>
      <c r="B299" s="10" t="s">
        <v>196</v>
      </c>
      <c r="C299" s="10" t="s">
        <v>183</v>
      </c>
      <c r="D299" s="8">
        <v>26000</v>
      </c>
      <c r="E299" t="s">
        <v>721</v>
      </c>
      <c r="F299">
        <f t="shared" si="14"/>
        <v>26</v>
      </c>
      <c r="G299" t="str">
        <f>IF(H299="France",VLOOKUP(F299,Dpt,2,FALSE),H299)</f>
        <v>REGION</v>
      </c>
      <c r="H299" t="s">
        <v>456</v>
      </c>
      <c r="I299" t="str">
        <f ca="1">IF(K299="","",VLOOKUP(J299,catage,2))</f>
        <v>Jeunes adultes</v>
      </c>
      <c r="J299">
        <f t="shared" ca="1" si="12"/>
        <v>29</v>
      </c>
      <c r="K299" s="1">
        <v>31665</v>
      </c>
      <c r="L299" s="1" t="str">
        <f t="shared" si="13"/>
        <v>MINI STAGE</v>
      </c>
      <c r="M299" t="s">
        <v>467</v>
      </c>
      <c r="N299" t="s">
        <v>475</v>
      </c>
      <c r="O299" s="5" t="s">
        <v>444</v>
      </c>
    </row>
    <row r="300" spans="1:15" x14ac:dyDescent="0.25">
      <c r="A300" s="10" t="s">
        <v>222</v>
      </c>
      <c r="B300" s="10" t="s">
        <v>215</v>
      </c>
      <c r="C300" s="10" t="s">
        <v>221</v>
      </c>
      <c r="D300" s="8">
        <v>29000</v>
      </c>
      <c r="E300" t="s">
        <v>486</v>
      </c>
      <c r="F300">
        <f t="shared" si="14"/>
        <v>29</v>
      </c>
      <c r="G300" t="str">
        <f>IF(H300="France",VLOOKUP(F300,Dpt,2,FALSE),H300)</f>
        <v>BRETAGNE</v>
      </c>
      <c r="H300" t="s">
        <v>456</v>
      </c>
      <c r="I300" t="str">
        <f ca="1">IF(K300="","",VLOOKUP(J300,catage,2))</f>
        <v>Jeunes adultes</v>
      </c>
      <c r="J300">
        <f t="shared" ca="1" si="12"/>
        <v>29</v>
      </c>
      <c r="K300" s="1">
        <v>31666</v>
      </c>
      <c r="L300" s="1" t="str">
        <f t="shared" si="13"/>
        <v>ASSO</v>
      </c>
      <c r="M300" t="s">
        <v>39</v>
      </c>
      <c r="O300" s="5" t="s">
        <v>40</v>
      </c>
    </row>
    <row r="301" spans="1:15" x14ac:dyDescent="0.25">
      <c r="A301" s="10" t="s">
        <v>278</v>
      </c>
      <c r="B301" s="10" t="s">
        <v>269</v>
      </c>
      <c r="C301" s="10" t="s">
        <v>216</v>
      </c>
      <c r="D301" s="8">
        <v>69200</v>
      </c>
      <c r="E301" t="s">
        <v>704</v>
      </c>
      <c r="F301">
        <f t="shared" si="14"/>
        <v>69</v>
      </c>
      <c r="G301" t="str">
        <f>IF(H301="France",VLOOKUP(F301,Dpt,2,FALSE),H301)</f>
        <v>REGION</v>
      </c>
      <c r="H301" t="s">
        <v>456</v>
      </c>
      <c r="I301" t="str">
        <f ca="1">IF(K301="","",VLOOKUP(J301,catage,2))</f>
        <v>Jeunes adultes</v>
      </c>
      <c r="J301">
        <f t="shared" ca="1" si="12"/>
        <v>29</v>
      </c>
      <c r="K301" s="1">
        <v>31667</v>
      </c>
      <c r="L301" s="1" t="str">
        <f t="shared" si="13"/>
        <v>ASSO</v>
      </c>
      <c r="M301" t="s">
        <v>549</v>
      </c>
      <c r="O301" s="5" t="s">
        <v>695</v>
      </c>
    </row>
    <row r="302" spans="1:15" x14ac:dyDescent="0.25">
      <c r="A302" s="10" t="s">
        <v>192</v>
      </c>
      <c r="B302" s="10" t="s">
        <v>196</v>
      </c>
      <c r="C302" s="10" t="s">
        <v>183</v>
      </c>
      <c r="D302" s="8">
        <v>71409</v>
      </c>
      <c r="E302" t="s">
        <v>540</v>
      </c>
      <c r="F302" t="str">
        <f t="shared" si="14"/>
        <v>Allemagne</v>
      </c>
      <c r="G302" t="str">
        <f>IF(H302="France",VLOOKUP(F302,Dpt,2,FALSE),H302)</f>
        <v>Allemagne</v>
      </c>
      <c r="H302" t="s">
        <v>538</v>
      </c>
      <c r="I302" t="str">
        <f ca="1">IF(K302="","",VLOOKUP(J302,catage,2))</f>
        <v>Jeunes adultes</v>
      </c>
      <c r="J302">
        <f t="shared" ca="1" si="12"/>
        <v>29</v>
      </c>
      <c r="K302" s="1">
        <v>31669</v>
      </c>
      <c r="L302" s="1" t="str">
        <f t="shared" si="13"/>
        <v>COURS CO</v>
      </c>
      <c r="M302" t="s">
        <v>458</v>
      </c>
      <c r="N302" t="s">
        <v>465</v>
      </c>
      <c r="O302" s="5" t="s">
        <v>541</v>
      </c>
    </row>
    <row r="303" spans="1:15" x14ac:dyDescent="0.25">
      <c r="A303" s="10" t="s">
        <v>235</v>
      </c>
      <c r="B303" s="10" t="s">
        <v>236</v>
      </c>
      <c r="C303" s="10" t="s">
        <v>216</v>
      </c>
      <c r="D303" s="8">
        <v>63480</v>
      </c>
      <c r="E303" t="s">
        <v>399</v>
      </c>
      <c r="F303">
        <f t="shared" si="14"/>
        <v>63</v>
      </c>
      <c r="G303" t="str">
        <f>IF(H303="France",VLOOKUP(F303,Dpt,2,FALSE),H303)</f>
        <v>REGION</v>
      </c>
      <c r="H303" t="s">
        <v>456</v>
      </c>
      <c r="I303" t="str">
        <f ca="1">IF(K303="","",VLOOKUP(J303,catage,2))</f>
        <v>Jeunes adultes</v>
      </c>
      <c r="J303">
        <f t="shared" ca="1" si="12"/>
        <v>29</v>
      </c>
      <c r="K303" s="1">
        <v>31670</v>
      </c>
      <c r="L303" s="1" t="str">
        <f t="shared" si="13"/>
        <v>ASSO</v>
      </c>
      <c r="M303" t="s">
        <v>398</v>
      </c>
      <c r="O303" s="5" t="s">
        <v>709</v>
      </c>
    </row>
    <row r="304" spans="1:15" x14ac:dyDescent="0.25">
      <c r="A304" s="10" t="s">
        <v>281</v>
      </c>
      <c r="B304" s="10" t="s">
        <v>267</v>
      </c>
      <c r="C304" s="10" t="s">
        <v>221</v>
      </c>
      <c r="D304" s="8">
        <v>29730</v>
      </c>
      <c r="E304" t="s">
        <v>655</v>
      </c>
      <c r="F304">
        <f t="shared" si="14"/>
        <v>29</v>
      </c>
      <c r="G304" t="str">
        <f>IF(H304="France",VLOOKUP(F304,Dpt,2,FALSE),H304)</f>
        <v>BRETAGNE</v>
      </c>
      <c r="H304" t="s">
        <v>456</v>
      </c>
      <c r="I304" t="str">
        <f ca="1">IF(K304="","",VLOOKUP(J304,catage,2))</f>
        <v>Jeunes adultes</v>
      </c>
      <c r="J304">
        <f t="shared" ca="1" si="12"/>
        <v>29</v>
      </c>
      <c r="K304" s="1">
        <v>31672</v>
      </c>
      <c r="L304" s="1" t="str">
        <f t="shared" si="13"/>
        <v>BKT</v>
      </c>
      <c r="M304" t="s">
        <v>651</v>
      </c>
      <c r="O304" s="5" t="s">
        <v>652</v>
      </c>
    </row>
    <row r="305" spans="1:15" x14ac:dyDescent="0.25">
      <c r="A305" s="10" t="s">
        <v>207</v>
      </c>
      <c r="B305" s="10" t="s">
        <v>208</v>
      </c>
      <c r="C305" s="10" t="s">
        <v>206</v>
      </c>
      <c r="D305" s="8">
        <v>29270</v>
      </c>
      <c r="E305" t="s">
        <v>64</v>
      </c>
      <c r="F305">
        <f t="shared" si="14"/>
        <v>29</v>
      </c>
      <c r="G305" t="str">
        <f>IF(H305="France",VLOOKUP(F305,Dpt,2,FALSE),H305)</f>
        <v>BRETAGNE</v>
      </c>
      <c r="H305" t="s">
        <v>456</v>
      </c>
      <c r="I305" t="str">
        <f ca="1">IF(K305="","",VLOOKUP(J305,catage,2))</f>
        <v>Jeunes adultes</v>
      </c>
      <c r="J305">
        <f t="shared" ca="1" si="12"/>
        <v>29</v>
      </c>
      <c r="K305" s="1">
        <v>31677</v>
      </c>
      <c r="L305" s="1" t="str">
        <f t="shared" si="13"/>
        <v>ASSO</v>
      </c>
      <c r="M305" t="s">
        <v>65</v>
      </c>
      <c r="O305" s="5" t="s">
        <v>63</v>
      </c>
    </row>
    <row r="306" spans="1:15" x14ac:dyDescent="0.25">
      <c r="A306" s="10" t="s">
        <v>279</v>
      </c>
      <c r="B306" s="10" t="s">
        <v>205</v>
      </c>
      <c r="C306" s="10" t="s">
        <v>183</v>
      </c>
      <c r="D306" s="8">
        <v>29000</v>
      </c>
      <c r="E306" t="s">
        <v>486</v>
      </c>
      <c r="F306">
        <f t="shared" si="14"/>
        <v>29</v>
      </c>
      <c r="G306" t="str">
        <f>IF(H306="France",VLOOKUP(F306,Dpt,2,FALSE),H306)</f>
        <v>BRETAGNE</v>
      </c>
      <c r="H306" t="s">
        <v>456</v>
      </c>
      <c r="I306" t="str">
        <f ca="1">IF(K306="","",VLOOKUP(J306,catage,2))</f>
        <v>Jeunes adultes</v>
      </c>
      <c r="J306">
        <f t="shared" ca="1" si="12"/>
        <v>29</v>
      </c>
      <c r="K306" s="1">
        <v>31686</v>
      </c>
      <c r="L306" s="1" t="str">
        <f t="shared" si="13"/>
        <v>ASSO</v>
      </c>
      <c r="M306" t="s">
        <v>316</v>
      </c>
      <c r="O306" s="5" t="s">
        <v>314</v>
      </c>
    </row>
    <row r="307" spans="1:15" x14ac:dyDescent="0.25">
      <c r="A307" s="10" t="s">
        <v>207</v>
      </c>
      <c r="B307" s="10" t="s">
        <v>208</v>
      </c>
      <c r="C307" s="10" t="s">
        <v>206</v>
      </c>
      <c r="D307" s="8">
        <v>71580</v>
      </c>
      <c r="E307" t="s">
        <v>12</v>
      </c>
      <c r="F307">
        <f t="shared" si="14"/>
        <v>71</v>
      </c>
      <c r="G307" t="str">
        <f>IF(H307="France",VLOOKUP(F307,Dpt,2,FALSE),H307)</f>
        <v>REGION</v>
      </c>
      <c r="H307" t="s">
        <v>456</v>
      </c>
      <c r="I307" t="str">
        <f ca="1">IF(K307="","",VLOOKUP(J307,catage,2))</f>
        <v>Jeunes adultes</v>
      </c>
      <c r="J307">
        <f t="shared" ca="1" si="12"/>
        <v>29</v>
      </c>
      <c r="K307" s="1">
        <v>31692</v>
      </c>
      <c r="L307" s="1" t="str">
        <f t="shared" si="13"/>
        <v>ASSO</v>
      </c>
      <c r="M307" t="s">
        <v>7</v>
      </c>
      <c r="O307" s="5" t="s">
        <v>8</v>
      </c>
    </row>
    <row r="308" spans="1:15" x14ac:dyDescent="0.25">
      <c r="A308" s="10" t="s">
        <v>278</v>
      </c>
      <c r="B308" s="10" t="s">
        <v>269</v>
      </c>
      <c r="C308" s="10" t="s">
        <v>216</v>
      </c>
      <c r="D308" s="8">
        <v>75015</v>
      </c>
      <c r="E308" t="s">
        <v>504</v>
      </c>
      <c r="F308">
        <f t="shared" si="14"/>
        <v>75</v>
      </c>
      <c r="G308" t="str">
        <f>IF(H308="France",VLOOKUP(F308,Dpt,2,FALSE),H308)</f>
        <v>PARIS</v>
      </c>
      <c r="H308" t="s">
        <v>456</v>
      </c>
      <c r="I308" t="str">
        <f ca="1">IF(K308="","",VLOOKUP(J308,catage,2))</f>
        <v>Jeunes adultes</v>
      </c>
      <c r="J308">
        <f t="shared" ca="1" si="12"/>
        <v>29</v>
      </c>
      <c r="K308" s="1">
        <v>31695</v>
      </c>
      <c r="L308" s="1" t="str">
        <f t="shared" si="13"/>
        <v>ASSO</v>
      </c>
      <c r="M308" t="s">
        <v>549</v>
      </c>
      <c r="O308" s="5" t="s">
        <v>695</v>
      </c>
    </row>
    <row r="309" spans="1:15" x14ac:dyDescent="0.25">
      <c r="A309" s="10" t="s">
        <v>222</v>
      </c>
      <c r="B309" s="10" t="s">
        <v>215</v>
      </c>
      <c r="C309" s="10" t="s">
        <v>221</v>
      </c>
      <c r="D309" s="8">
        <v>92200</v>
      </c>
      <c r="E309" t="s">
        <v>61</v>
      </c>
      <c r="F309">
        <f t="shared" si="14"/>
        <v>92</v>
      </c>
      <c r="G309" t="str">
        <f>IF(H309="France",VLOOKUP(F309,Dpt,2,FALSE),H309)</f>
        <v>ILE DE France</v>
      </c>
      <c r="H309" t="s">
        <v>456</v>
      </c>
      <c r="I309" t="str">
        <f ca="1">IF(K309="","",VLOOKUP(J309,catage,2))</f>
        <v>Jeunes adultes</v>
      </c>
      <c r="J309">
        <f t="shared" ca="1" si="12"/>
        <v>29</v>
      </c>
      <c r="K309" s="1">
        <v>31695</v>
      </c>
      <c r="L309" s="1" t="str">
        <f t="shared" si="13"/>
        <v>MINI STAGE</v>
      </c>
      <c r="M309" t="s">
        <v>467</v>
      </c>
      <c r="N309" t="s">
        <v>465</v>
      </c>
      <c r="O309" s="5" t="s">
        <v>648</v>
      </c>
    </row>
    <row r="310" spans="1:15" x14ac:dyDescent="0.25">
      <c r="A310" s="10" t="s">
        <v>242</v>
      </c>
      <c r="B310" s="10" t="s">
        <v>243</v>
      </c>
      <c r="C310" s="10" t="s">
        <v>203</v>
      </c>
      <c r="D310" s="8">
        <v>29170</v>
      </c>
      <c r="E310" t="s">
        <v>406</v>
      </c>
      <c r="F310">
        <f t="shared" si="14"/>
        <v>29</v>
      </c>
      <c r="G310" t="str">
        <f>IF(H310="France",VLOOKUP(F310,Dpt,2,FALSE),H310)</f>
        <v>BRETAGNE</v>
      </c>
      <c r="H310" t="s">
        <v>456</v>
      </c>
      <c r="I310" t="str">
        <f ca="1">IF(K310="","",VLOOKUP(J310,catage,2))</f>
        <v>Jeunes adultes</v>
      </c>
      <c r="J310">
        <f t="shared" ca="1" si="12"/>
        <v>29</v>
      </c>
      <c r="K310" s="1">
        <v>31696</v>
      </c>
      <c r="L310" s="1" t="str">
        <f t="shared" si="13"/>
        <v>ASSO</v>
      </c>
      <c r="M310" t="s">
        <v>453</v>
      </c>
      <c r="O310" s="5" t="s">
        <v>648</v>
      </c>
    </row>
    <row r="311" spans="1:15" x14ac:dyDescent="0.25">
      <c r="A311" s="10" t="s">
        <v>302</v>
      </c>
      <c r="B311" s="10" t="s">
        <v>205</v>
      </c>
      <c r="C311" s="10" t="s">
        <v>301</v>
      </c>
      <c r="D311" s="8">
        <v>1310</v>
      </c>
      <c r="E311" t="s">
        <v>517</v>
      </c>
      <c r="F311" t="str">
        <f t="shared" si="14"/>
        <v>Belgique</v>
      </c>
      <c r="G311" t="str">
        <f>IF(H311="France",VLOOKUP(F311,Dpt,2,FALSE),H311)</f>
        <v>Belgique</v>
      </c>
      <c r="H311" t="s">
        <v>518</v>
      </c>
      <c r="I311" t="str">
        <f ca="1">IF(K311="","",VLOOKUP(J311,catage,2))</f>
        <v>Jeunes adultes</v>
      </c>
      <c r="J311">
        <f t="shared" ca="1" si="12"/>
        <v>29</v>
      </c>
      <c r="K311" s="1">
        <v>31699</v>
      </c>
      <c r="L311" s="1" t="str">
        <f t="shared" si="13"/>
        <v>MINI STAGE</v>
      </c>
      <c r="M311" t="s">
        <v>467</v>
      </c>
      <c r="N311" t="s">
        <v>469</v>
      </c>
      <c r="O311" s="5" t="s">
        <v>470</v>
      </c>
    </row>
    <row r="312" spans="1:15" x14ac:dyDescent="0.25">
      <c r="A312" s="10" t="s">
        <v>229</v>
      </c>
      <c r="B312" s="10" t="s">
        <v>230</v>
      </c>
      <c r="C312" s="10" t="s">
        <v>228</v>
      </c>
      <c r="D312" s="8">
        <v>29250</v>
      </c>
      <c r="E312" t="s">
        <v>718</v>
      </c>
      <c r="F312">
        <f t="shared" si="14"/>
        <v>29</v>
      </c>
      <c r="G312" t="str">
        <f>IF(H312="France",VLOOKUP(F312,Dpt,2,FALSE),H312)</f>
        <v>BRETAGNE</v>
      </c>
      <c r="H312" t="s">
        <v>456</v>
      </c>
      <c r="I312" t="str">
        <f ca="1">IF(K312="","",VLOOKUP(J312,catage,2))</f>
        <v>Jeunes adultes</v>
      </c>
      <c r="J312">
        <f t="shared" ca="1" si="12"/>
        <v>29</v>
      </c>
      <c r="K312" s="1">
        <v>31705</v>
      </c>
      <c r="L312" s="1" t="str">
        <f t="shared" si="13"/>
        <v>ASSO</v>
      </c>
      <c r="M312" t="s">
        <v>719</v>
      </c>
      <c r="O312" s="5" t="s">
        <v>717</v>
      </c>
    </row>
    <row r="313" spans="1:15" x14ac:dyDescent="0.25">
      <c r="A313" s="10" t="s">
        <v>190</v>
      </c>
      <c r="B313" s="10" t="s">
        <v>258</v>
      </c>
      <c r="C313" s="10" t="s">
        <v>257</v>
      </c>
      <c r="D313" s="8">
        <v>21200</v>
      </c>
      <c r="E313" t="s">
        <v>74</v>
      </c>
      <c r="F313">
        <f t="shared" si="14"/>
        <v>21</v>
      </c>
      <c r="G313" t="str">
        <f>IF(H313="France",VLOOKUP(F313,Dpt,2,FALSE),H313)</f>
        <v>REGION</v>
      </c>
      <c r="H313" t="s">
        <v>456</v>
      </c>
      <c r="I313" t="str">
        <f ca="1">IF(K313="","",VLOOKUP(J313,catage,2))</f>
        <v>Jeunes adultes</v>
      </c>
      <c r="J313">
        <f t="shared" ca="1" si="12"/>
        <v>29</v>
      </c>
      <c r="K313" s="1">
        <v>31714</v>
      </c>
      <c r="L313" s="1" t="str">
        <f t="shared" si="13"/>
        <v>MINI STAGE</v>
      </c>
      <c r="M313" t="s">
        <v>467</v>
      </c>
      <c r="N313" t="s">
        <v>532</v>
      </c>
      <c r="O313" s="5" t="s">
        <v>638</v>
      </c>
    </row>
    <row r="314" spans="1:15" x14ac:dyDescent="0.25">
      <c r="A314" s="10" t="s">
        <v>238</v>
      </c>
      <c r="B314" s="10" t="s">
        <v>187</v>
      </c>
      <c r="C314" s="10" t="s">
        <v>183</v>
      </c>
      <c r="D314" s="8">
        <v>6110</v>
      </c>
      <c r="E314" t="s">
        <v>678</v>
      </c>
      <c r="F314">
        <f t="shared" si="14"/>
        <v>61</v>
      </c>
      <c r="G314" t="str">
        <f>IF(H314="France",VLOOKUP(F314,Dpt,2,FALSE),H314)</f>
        <v>REGION</v>
      </c>
      <c r="H314" t="s">
        <v>456</v>
      </c>
      <c r="I314" t="str">
        <f ca="1">IF(K314="","",VLOOKUP(J314,catage,2))</f>
        <v>Jeunes adultes</v>
      </c>
      <c r="J314">
        <f t="shared" ca="1" si="12"/>
        <v>29</v>
      </c>
      <c r="K314" s="1">
        <v>31732</v>
      </c>
      <c r="L314" s="1" t="str">
        <f t="shared" si="13"/>
        <v>WEEK END</v>
      </c>
      <c r="M314" t="s">
        <v>570</v>
      </c>
      <c r="O314" s="5" t="s">
        <v>677</v>
      </c>
    </row>
    <row r="315" spans="1:15" x14ac:dyDescent="0.25">
      <c r="A315" s="10" t="s">
        <v>291</v>
      </c>
      <c r="B315" s="10" t="s">
        <v>220</v>
      </c>
      <c r="C315" s="10" t="s">
        <v>290</v>
      </c>
      <c r="D315" s="8">
        <v>1410</v>
      </c>
      <c r="E315" t="s">
        <v>19</v>
      </c>
      <c r="F315" t="str">
        <f t="shared" si="14"/>
        <v>Belgique</v>
      </c>
      <c r="G315" t="str">
        <f>IF(H315="France",VLOOKUP(F315,Dpt,2,FALSE),H315)</f>
        <v>Belgique</v>
      </c>
      <c r="H315" t="s">
        <v>518</v>
      </c>
      <c r="I315" t="str">
        <f ca="1">IF(K315="","",VLOOKUP(J315,catage,2))</f>
        <v>Jeunes adultes</v>
      </c>
      <c r="J315">
        <f t="shared" ca="1" si="12"/>
        <v>29</v>
      </c>
      <c r="K315" s="1">
        <v>31733</v>
      </c>
      <c r="L315" s="1" t="str">
        <f t="shared" si="13"/>
        <v>MINI STAGE</v>
      </c>
      <c r="M315" t="s">
        <v>467</v>
      </c>
      <c r="N315" t="s">
        <v>475</v>
      </c>
      <c r="O315" s="5" t="s">
        <v>717</v>
      </c>
    </row>
    <row r="316" spans="1:15" x14ac:dyDescent="0.25">
      <c r="A316" s="10" t="s">
        <v>285</v>
      </c>
      <c r="B316" s="10" t="s">
        <v>272</v>
      </c>
      <c r="C316" s="10" t="s">
        <v>200</v>
      </c>
      <c r="D316" s="9" t="s">
        <v>461</v>
      </c>
      <c r="E316" s="2" t="s">
        <v>462</v>
      </c>
      <c r="F316" t="str">
        <f t="shared" si="14"/>
        <v>GB</v>
      </c>
      <c r="G316" t="str">
        <f>IF(H316="France",VLOOKUP(F316,Dpt,2,FALSE),H316)</f>
        <v>GB</v>
      </c>
      <c r="H316" s="2" t="s">
        <v>463</v>
      </c>
      <c r="I316" s="2" t="str">
        <f ca="1">IF(K316="","",VLOOKUP(J316,catage,2))</f>
        <v>Jeunes adultes</v>
      </c>
      <c r="J316">
        <f t="shared" ca="1" si="12"/>
        <v>29</v>
      </c>
      <c r="K316" s="3">
        <v>31739</v>
      </c>
      <c r="L316" s="1" t="str">
        <f t="shared" si="13"/>
        <v>COURS CO</v>
      </c>
      <c r="M316" s="2" t="s">
        <v>458</v>
      </c>
      <c r="N316" s="2" t="s">
        <v>465</v>
      </c>
      <c r="O316" s="6" t="s">
        <v>464</v>
      </c>
    </row>
    <row r="317" spans="1:15" x14ac:dyDescent="0.25">
      <c r="A317" s="10" t="s">
        <v>283</v>
      </c>
      <c r="B317" s="10" t="s">
        <v>223</v>
      </c>
      <c r="C317" s="10" t="s">
        <v>183</v>
      </c>
      <c r="D317" s="8">
        <v>69130</v>
      </c>
      <c r="E317" t="s">
        <v>118</v>
      </c>
      <c r="F317">
        <f t="shared" si="14"/>
        <v>69</v>
      </c>
      <c r="G317" t="str">
        <f>IF(H317="France",VLOOKUP(F317,Dpt,2,FALSE),H317)</f>
        <v>REGION</v>
      </c>
      <c r="H317" t="s">
        <v>456</v>
      </c>
      <c r="I317" t="str">
        <f ca="1">IF(K317="","",VLOOKUP(J317,catage,2))</f>
        <v>Jeunes adultes</v>
      </c>
      <c r="J317">
        <f t="shared" ca="1" si="12"/>
        <v>29</v>
      </c>
      <c r="K317" s="1">
        <v>31740</v>
      </c>
      <c r="L317" s="1" t="str">
        <f t="shared" si="13"/>
        <v>ASSO</v>
      </c>
      <c r="M317" t="s">
        <v>549</v>
      </c>
      <c r="O317" s="5" t="s">
        <v>125</v>
      </c>
    </row>
    <row r="318" spans="1:15" x14ac:dyDescent="0.25">
      <c r="A318" s="10" t="s">
        <v>295</v>
      </c>
      <c r="B318" s="10" t="s">
        <v>182</v>
      </c>
      <c r="C318" s="10" t="s">
        <v>255</v>
      </c>
      <c r="D318" s="8">
        <v>37350</v>
      </c>
      <c r="E318" t="s">
        <v>18</v>
      </c>
      <c r="F318">
        <f t="shared" si="14"/>
        <v>37</v>
      </c>
      <c r="G318" t="str">
        <f>IF(H318="France",VLOOKUP(F318,Dpt,2,FALSE),H318)</f>
        <v>REGION</v>
      </c>
      <c r="H318" t="s">
        <v>456</v>
      </c>
      <c r="I318" t="str">
        <f ca="1">IF(K318="","",VLOOKUP(J318,catage,2))</f>
        <v>Jeunes adultes</v>
      </c>
      <c r="J318">
        <f t="shared" ca="1" si="12"/>
        <v>29</v>
      </c>
      <c r="K318" s="1">
        <v>31741</v>
      </c>
      <c r="L318" s="1" t="str">
        <f t="shared" si="13"/>
        <v>MINI STAGE</v>
      </c>
      <c r="M318" t="s">
        <v>467</v>
      </c>
      <c r="N318" t="s">
        <v>475</v>
      </c>
      <c r="O318" s="5" t="s">
        <v>717</v>
      </c>
    </row>
    <row r="319" spans="1:15" x14ac:dyDescent="0.25">
      <c r="A319" s="10" t="s">
        <v>190</v>
      </c>
      <c r="B319" s="10" t="s">
        <v>256</v>
      </c>
      <c r="C319" s="10" t="s">
        <v>183</v>
      </c>
      <c r="D319" s="8">
        <v>44500</v>
      </c>
      <c r="E319" t="s">
        <v>71</v>
      </c>
      <c r="F319">
        <f t="shared" si="14"/>
        <v>44</v>
      </c>
      <c r="G319" t="str">
        <f>IF(H319="France",VLOOKUP(F319,Dpt,2,FALSE),H319)</f>
        <v>PAYS DE LOIRE</v>
      </c>
      <c r="H319" t="s">
        <v>456</v>
      </c>
      <c r="I319" t="str">
        <f ca="1">IF(K319="","",VLOOKUP(J319,catage,2))</f>
        <v>Jeunes adultes</v>
      </c>
      <c r="J319">
        <f t="shared" ca="1" si="12"/>
        <v>29</v>
      </c>
      <c r="K319" s="1">
        <v>31746</v>
      </c>
      <c r="L319" s="1" t="str">
        <f t="shared" si="13"/>
        <v>ASSO</v>
      </c>
      <c r="M319" t="s">
        <v>69</v>
      </c>
    </row>
    <row r="320" spans="1:15" x14ac:dyDescent="0.25">
      <c r="A320" s="10" t="s">
        <v>293</v>
      </c>
      <c r="B320" s="10" t="s">
        <v>294</v>
      </c>
      <c r="C320" s="10" t="s">
        <v>245</v>
      </c>
      <c r="D320" s="8">
        <v>29270</v>
      </c>
      <c r="E320" t="s">
        <v>64</v>
      </c>
      <c r="F320">
        <f t="shared" si="14"/>
        <v>29</v>
      </c>
      <c r="G320" t="str">
        <f>IF(H320="France",VLOOKUP(F320,Dpt,2,FALSE),H320)</f>
        <v>BRETAGNE</v>
      </c>
      <c r="H320" t="s">
        <v>456</v>
      </c>
      <c r="I320" t="str">
        <f ca="1">IF(K320="","",VLOOKUP(J320,catage,2))</f>
        <v>Jeunes adultes</v>
      </c>
      <c r="J320">
        <f t="shared" ca="1" si="12"/>
        <v>29</v>
      </c>
      <c r="K320" s="1">
        <v>31747</v>
      </c>
      <c r="L320" s="1" t="str">
        <f t="shared" si="13"/>
        <v>ASSO</v>
      </c>
      <c r="M320" t="s">
        <v>65</v>
      </c>
      <c r="O320" s="5" t="s">
        <v>63</v>
      </c>
    </row>
    <row r="321" spans="1:15" x14ac:dyDescent="0.25">
      <c r="A321" s="10" t="s">
        <v>280</v>
      </c>
      <c r="B321" s="10" t="s">
        <v>272</v>
      </c>
      <c r="C321" s="10" t="s">
        <v>183</v>
      </c>
      <c r="D321" s="8">
        <v>22340</v>
      </c>
      <c r="E321" t="s">
        <v>66</v>
      </c>
      <c r="F321">
        <f t="shared" si="14"/>
        <v>22</v>
      </c>
      <c r="G321" t="str">
        <f>IF(H321="France",VLOOKUP(F321,Dpt,2,FALSE),H321)</f>
        <v>BRETAGNE</v>
      </c>
      <c r="H321" t="s">
        <v>456</v>
      </c>
      <c r="I321" t="str">
        <f ca="1">IF(K321="","",VLOOKUP(J321,catage,2))</f>
        <v>Jeunes adultes</v>
      </c>
      <c r="J321">
        <f t="shared" ca="1" si="12"/>
        <v>29</v>
      </c>
      <c r="K321" s="1">
        <v>31761</v>
      </c>
      <c r="L321" s="1" t="str">
        <f t="shared" si="13"/>
        <v>ASSO</v>
      </c>
      <c r="M321" t="s">
        <v>65</v>
      </c>
      <c r="O321" s="5" t="s">
        <v>63</v>
      </c>
    </row>
    <row r="322" spans="1:15" x14ac:dyDescent="0.25">
      <c r="A322" s="10" t="s">
        <v>303</v>
      </c>
      <c r="B322" s="10" t="s">
        <v>208</v>
      </c>
      <c r="C322" s="10" t="s">
        <v>203</v>
      </c>
      <c r="D322" s="8">
        <v>29720</v>
      </c>
      <c r="E322" t="s">
        <v>557</v>
      </c>
      <c r="F322">
        <f t="shared" si="14"/>
        <v>29</v>
      </c>
      <c r="G322" t="str">
        <f>IF(H322="France",VLOOKUP(F322,Dpt,2,FALSE),H322)</f>
        <v>BRETAGNE</v>
      </c>
      <c r="H322" t="s">
        <v>456</v>
      </c>
      <c r="I322" t="str">
        <f ca="1">IF(K322="","",VLOOKUP(J322,catage,2))</f>
        <v>Jeunes adultes</v>
      </c>
      <c r="J322">
        <f t="shared" ref="J322:J385" ca="1" si="15">IF(K322="","",DATEDIF(K322,TODAY(),"Y"))</f>
        <v>29</v>
      </c>
      <c r="K322" s="1">
        <v>31762</v>
      </c>
      <c r="L322" s="1" t="str">
        <f t="shared" ref="L322:L385" si="16">VLOOKUP(M322,CAT,2)</f>
        <v>COURS CO</v>
      </c>
      <c r="M322" t="s">
        <v>458</v>
      </c>
      <c r="N322" t="s">
        <v>535</v>
      </c>
      <c r="O322" s="5" t="s">
        <v>481</v>
      </c>
    </row>
    <row r="323" spans="1:15" x14ac:dyDescent="0.25">
      <c r="A323" s="10" t="s">
        <v>295</v>
      </c>
      <c r="B323" s="10" t="s">
        <v>182</v>
      </c>
      <c r="C323" s="10" t="s">
        <v>255</v>
      </c>
      <c r="D323" s="8">
        <v>29000</v>
      </c>
      <c r="E323" t="s">
        <v>486</v>
      </c>
      <c r="F323">
        <f t="shared" ref="F323:F386" si="17">IF(H323="France",VALUE(LEFT(D323,2)),H323)</f>
        <v>29</v>
      </c>
      <c r="G323" t="str">
        <f>IF(H323="France",VLOOKUP(F323,Dpt,2,FALSE),H323)</f>
        <v>BRETAGNE</v>
      </c>
      <c r="H323" t="s">
        <v>456</v>
      </c>
      <c r="I323" t="str">
        <f ca="1">IF(K323="","",VLOOKUP(J323,catage,2))</f>
        <v>Jeunes adultes</v>
      </c>
      <c r="J323">
        <f t="shared" ca="1" si="15"/>
        <v>29</v>
      </c>
      <c r="K323" s="1">
        <v>31763</v>
      </c>
      <c r="L323" s="1" t="str">
        <f t="shared" si="16"/>
        <v>BKT</v>
      </c>
      <c r="M323" t="s">
        <v>651</v>
      </c>
      <c r="O323" s="5" t="s">
        <v>652</v>
      </c>
    </row>
    <row r="324" spans="1:15" x14ac:dyDescent="0.25">
      <c r="A324" s="10" t="s">
        <v>190</v>
      </c>
      <c r="B324" s="10" t="s">
        <v>259</v>
      </c>
      <c r="C324" s="10" t="s">
        <v>257</v>
      </c>
      <c r="D324" s="8">
        <v>29600</v>
      </c>
      <c r="E324" t="s">
        <v>687</v>
      </c>
      <c r="F324">
        <f t="shared" si="17"/>
        <v>29</v>
      </c>
      <c r="G324" t="str">
        <f>IF(H324="France",VLOOKUP(F324,Dpt,2,FALSE),H324)</f>
        <v>BRETAGNE</v>
      </c>
      <c r="H324" t="s">
        <v>456</v>
      </c>
      <c r="I324" t="str">
        <f ca="1">IF(K324="","",VLOOKUP(J324,catage,2))</f>
        <v>Jeunes adultes</v>
      </c>
      <c r="J324">
        <f t="shared" ca="1" si="15"/>
        <v>28</v>
      </c>
      <c r="K324" s="1">
        <v>31770</v>
      </c>
      <c r="L324" s="1" t="str">
        <f t="shared" si="16"/>
        <v>ASSO</v>
      </c>
      <c r="M324" t="s">
        <v>317</v>
      </c>
      <c r="O324" s="5" t="s">
        <v>31</v>
      </c>
    </row>
    <row r="325" spans="1:15" x14ac:dyDescent="0.25">
      <c r="A325" s="10" t="s">
        <v>240</v>
      </c>
      <c r="B325" s="10" t="s">
        <v>195</v>
      </c>
      <c r="C325" s="10" t="s">
        <v>239</v>
      </c>
      <c r="D325" s="8">
        <v>69001</v>
      </c>
      <c r="E325" t="s">
        <v>477</v>
      </c>
      <c r="F325">
        <f t="shared" si="17"/>
        <v>69</v>
      </c>
      <c r="G325" t="str">
        <f>IF(H325="France",VLOOKUP(F325,Dpt,2,FALSE),H325)</f>
        <v>REGION</v>
      </c>
      <c r="H325" t="s">
        <v>456</v>
      </c>
      <c r="I325" t="str">
        <f ca="1">IF(K325="","",VLOOKUP(J325,catage,2))</f>
        <v>Jeunes adultes</v>
      </c>
      <c r="J325">
        <f t="shared" ca="1" si="15"/>
        <v>28</v>
      </c>
      <c r="K325" s="1">
        <v>31775</v>
      </c>
      <c r="L325" s="1" t="str">
        <f t="shared" si="16"/>
        <v>MINI STAGE</v>
      </c>
      <c r="M325" t="s">
        <v>467</v>
      </c>
      <c r="N325" t="s">
        <v>532</v>
      </c>
      <c r="O325" s="5" t="s">
        <v>584</v>
      </c>
    </row>
    <row r="326" spans="1:15" x14ac:dyDescent="0.25">
      <c r="A326" s="10" t="s">
        <v>226</v>
      </c>
      <c r="B326" s="10" t="s">
        <v>194</v>
      </c>
      <c r="C326" s="10" t="s">
        <v>203</v>
      </c>
      <c r="D326" s="8">
        <v>78620</v>
      </c>
      <c r="E326" t="s">
        <v>703</v>
      </c>
      <c r="F326">
        <f t="shared" si="17"/>
        <v>78</v>
      </c>
      <c r="G326" t="str">
        <f>IF(H326="France",VLOOKUP(F326,Dpt,2,FALSE),H326)</f>
        <v>ILE DE France</v>
      </c>
      <c r="H326" t="s">
        <v>456</v>
      </c>
      <c r="I326" t="str">
        <f ca="1">IF(K326="","",VLOOKUP(J326,catage,2))</f>
        <v>Jeunes adultes</v>
      </c>
      <c r="J326">
        <f t="shared" ca="1" si="15"/>
        <v>28</v>
      </c>
      <c r="K326" s="1">
        <v>31779</v>
      </c>
      <c r="L326" s="1" t="str">
        <f t="shared" si="16"/>
        <v>ASSO</v>
      </c>
      <c r="M326" t="s">
        <v>549</v>
      </c>
      <c r="O326" s="5" t="s">
        <v>695</v>
      </c>
    </row>
    <row r="327" spans="1:15" x14ac:dyDescent="0.25">
      <c r="A327" s="10" t="s">
        <v>190</v>
      </c>
      <c r="B327" s="10" t="s">
        <v>227</v>
      </c>
      <c r="C327" s="10" t="s">
        <v>255</v>
      </c>
      <c r="D327" s="8">
        <v>59700</v>
      </c>
      <c r="E327" t="s">
        <v>112</v>
      </c>
      <c r="F327">
        <f t="shared" si="17"/>
        <v>59</v>
      </c>
      <c r="G327" t="str">
        <f>IF(H327="France",VLOOKUP(F327,Dpt,2,FALSE),H327)</f>
        <v>REGION</v>
      </c>
      <c r="H327" t="s">
        <v>456</v>
      </c>
      <c r="I327" t="str">
        <f ca="1">IF(K327="","",VLOOKUP(J327,catage,2))</f>
        <v>Jeunes adultes</v>
      </c>
      <c r="J327">
        <f t="shared" ca="1" si="15"/>
        <v>28</v>
      </c>
      <c r="K327" s="1">
        <v>31782</v>
      </c>
      <c r="L327" s="1" t="str">
        <f t="shared" si="16"/>
        <v>ASSO</v>
      </c>
      <c r="M327" t="s">
        <v>137</v>
      </c>
      <c r="O327" s="5" t="s">
        <v>8</v>
      </c>
    </row>
    <row r="328" spans="1:15" x14ac:dyDescent="0.25">
      <c r="A328" s="10" t="s">
        <v>190</v>
      </c>
      <c r="B328" s="10" t="s">
        <v>227</v>
      </c>
      <c r="C328" s="10" t="s">
        <v>255</v>
      </c>
      <c r="D328" s="8">
        <v>44500</v>
      </c>
      <c r="E328" t="s">
        <v>71</v>
      </c>
      <c r="F328">
        <f t="shared" si="17"/>
        <v>44</v>
      </c>
      <c r="G328" t="str">
        <f>IF(H328="France",VLOOKUP(F328,Dpt,2,FALSE),H328)</f>
        <v>PAYS DE LOIRE</v>
      </c>
      <c r="H328" t="s">
        <v>456</v>
      </c>
      <c r="I328" t="str">
        <f ca="1">IF(K328="","",VLOOKUP(J328,catage,2))</f>
        <v>Jeunes adultes</v>
      </c>
      <c r="J328">
        <f t="shared" ca="1" si="15"/>
        <v>28</v>
      </c>
      <c r="K328" s="1">
        <v>31785</v>
      </c>
      <c r="L328" s="1" t="str">
        <f t="shared" si="16"/>
        <v>ASSO</v>
      </c>
      <c r="M328" t="s">
        <v>69</v>
      </c>
    </row>
    <row r="329" spans="1:15" x14ac:dyDescent="0.25">
      <c r="A329" s="10" t="s">
        <v>184</v>
      </c>
      <c r="B329" s="10" t="s">
        <v>188</v>
      </c>
      <c r="C329" s="10" t="s">
        <v>183</v>
      </c>
      <c r="D329" s="8">
        <v>29760</v>
      </c>
      <c r="E329" t="s">
        <v>505</v>
      </c>
      <c r="F329">
        <f t="shared" si="17"/>
        <v>29</v>
      </c>
      <c r="G329" t="str">
        <f>IF(H329="France",VLOOKUP(F329,Dpt,2,FALSE),H329)</f>
        <v>BRETAGNE</v>
      </c>
      <c r="H329" t="s">
        <v>456</v>
      </c>
      <c r="I329" t="str">
        <f ca="1">IF(K329="","",VLOOKUP(J329,catage,2))</f>
        <v>Jeunes adultes</v>
      </c>
      <c r="J329">
        <f t="shared" ca="1" si="15"/>
        <v>28</v>
      </c>
      <c r="K329" s="1">
        <v>31790</v>
      </c>
      <c r="L329" s="1" t="str">
        <f t="shared" si="16"/>
        <v>COURS CO</v>
      </c>
      <c r="M329" t="s">
        <v>458</v>
      </c>
      <c r="N329" t="s">
        <v>465</v>
      </c>
      <c r="O329" s="5" t="s">
        <v>145</v>
      </c>
    </row>
    <row r="330" spans="1:15" x14ac:dyDescent="0.25">
      <c r="A330" s="10" t="s">
        <v>222</v>
      </c>
      <c r="B330" s="10" t="s">
        <v>215</v>
      </c>
      <c r="C330" s="10" t="s">
        <v>221</v>
      </c>
      <c r="D330" s="8">
        <v>44410</v>
      </c>
      <c r="E330" t="s">
        <v>68</v>
      </c>
      <c r="F330">
        <f t="shared" si="17"/>
        <v>44</v>
      </c>
      <c r="G330" t="str">
        <f>IF(H330="France",VLOOKUP(F330,Dpt,2,FALSE),H330)</f>
        <v>PAYS DE LOIRE</v>
      </c>
      <c r="H330" t="s">
        <v>456</v>
      </c>
      <c r="I330" t="str">
        <f ca="1">IF(K330="","",VLOOKUP(J330,catage,2))</f>
        <v>Jeunes adultes</v>
      </c>
      <c r="J330">
        <f t="shared" ca="1" si="15"/>
        <v>28</v>
      </c>
      <c r="K330" s="1">
        <v>31793</v>
      </c>
      <c r="L330" s="1" t="str">
        <f t="shared" si="16"/>
        <v>ASSO</v>
      </c>
      <c r="M330" t="s">
        <v>69</v>
      </c>
    </row>
    <row r="331" spans="1:15" x14ac:dyDescent="0.25">
      <c r="A331" s="10" t="s">
        <v>276</v>
      </c>
      <c r="B331" s="10" t="s">
        <v>277</v>
      </c>
      <c r="C331" s="10" t="s">
        <v>231</v>
      </c>
      <c r="D331" s="8">
        <v>44740</v>
      </c>
      <c r="E331" t="s">
        <v>697</v>
      </c>
      <c r="F331">
        <f t="shared" si="17"/>
        <v>44</v>
      </c>
      <c r="G331" t="str">
        <f>IF(H331="France",VLOOKUP(F331,Dpt,2,FALSE),H331)</f>
        <v>PAYS DE LOIRE</v>
      </c>
      <c r="H331" t="s">
        <v>456</v>
      </c>
      <c r="I331" t="str">
        <f ca="1">IF(K331="","",VLOOKUP(J331,catage,2))</f>
        <v>Jeunes adultes</v>
      </c>
      <c r="J331">
        <f t="shared" ca="1" si="15"/>
        <v>28</v>
      </c>
      <c r="K331" s="1">
        <v>31796</v>
      </c>
      <c r="L331" s="1" t="str">
        <f t="shared" si="16"/>
        <v>ASSO</v>
      </c>
      <c r="M331" t="s">
        <v>694</v>
      </c>
      <c r="O331" s="5" t="s">
        <v>695</v>
      </c>
    </row>
    <row r="332" spans="1:15" x14ac:dyDescent="0.25">
      <c r="A332" s="10" t="s">
        <v>281</v>
      </c>
      <c r="B332" s="10" t="s">
        <v>267</v>
      </c>
      <c r="C332" s="10" t="s">
        <v>221</v>
      </c>
      <c r="D332" s="8">
        <v>29600</v>
      </c>
      <c r="E332" t="s">
        <v>687</v>
      </c>
      <c r="F332">
        <f t="shared" si="17"/>
        <v>29</v>
      </c>
      <c r="G332" t="str">
        <f>IF(H332="France",VLOOKUP(F332,Dpt,2,FALSE),H332)</f>
        <v>BRETAGNE</v>
      </c>
      <c r="H332" t="s">
        <v>456</v>
      </c>
      <c r="I332" t="str">
        <f ca="1">IF(K332="","",VLOOKUP(J332,catage,2))</f>
        <v>Jeunes adultes</v>
      </c>
      <c r="J332">
        <f t="shared" ca="1" si="15"/>
        <v>28</v>
      </c>
      <c r="K332" s="1">
        <v>31803</v>
      </c>
      <c r="L332" s="1" t="str">
        <f t="shared" si="16"/>
        <v>ASSO</v>
      </c>
      <c r="M332" t="s">
        <v>688</v>
      </c>
      <c r="O332" s="5" t="s">
        <v>648</v>
      </c>
    </row>
    <row r="333" spans="1:15" x14ac:dyDescent="0.25">
      <c r="A333" s="10" t="s">
        <v>224</v>
      </c>
      <c r="B333" s="10" t="s">
        <v>194</v>
      </c>
      <c r="C333" s="10" t="s">
        <v>216</v>
      </c>
      <c r="D333" s="8">
        <v>75004</v>
      </c>
      <c r="E333" t="s">
        <v>504</v>
      </c>
      <c r="F333">
        <f t="shared" si="17"/>
        <v>75</v>
      </c>
      <c r="G333" t="str">
        <f>IF(H333="France",VLOOKUP(F333,Dpt,2,FALSE),H333)</f>
        <v>PARIS</v>
      </c>
      <c r="H333" t="s">
        <v>456</v>
      </c>
      <c r="I333" t="str">
        <f ca="1">IF(K333="","",VLOOKUP(J333,catage,2))</f>
        <v>Jeunes adultes</v>
      </c>
      <c r="J333">
        <f t="shared" ca="1" si="15"/>
        <v>28</v>
      </c>
      <c r="K333" s="1">
        <v>31807</v>
      </c>
      <c r="L333" s="1" t="str">
        <f t="shared" si="16"/>
        <v>ASSO</v>
      </c>
      <c r="M333" t="s">
        <v>605</v>
      </c>
      <c r="O333" s="5" t="s">
        <v>606</v>
      </c>
    </row>
    <row r="334" spans="1:15" x14ac:dyDescent="0.25">
      <c r="A334" s="10" t="s">
        <v>278</v>
      </c>
      <c r="B334" s="10" t="s">
        <v>269</v>
      </c>
      <c r="C334" s="10" t="s">
        <v>216</v>
      </c>
      <c r="D334" s="8">
        <v>29270</v>
      </c>
      <c r="E334" t="s">
        <v>308</v>
      </c>
      <c r="F334">
        <f t="shared" si="17"/>
        <v>29</v>
      </c>
      <c r="G334" t="str">
        <f>IF(H334="France",VLOOKUP(F334,Dpt,2,FALSE),H334)</f>
        <v>BRETAGNE</v>
      </c>
      <c r="H334" t="s">
        <v>456</v>
      </c>
      <c r="I334" t="str">
        <f ca="1">IF(K334="","",VLOOKUP(J334,catage,2))</f>
        <v>Jeunes adultes</v>
      </c>
      <c r="J334">
        <f t="shared" ca="1" si="15"/>
        <v>28</v>
      </c>
      <c r="K334" s="1">
        <v>31811</v>
      </c>
      <c r="L334" s="1" t="str">
        <f t="shared" si="16"/>
        <v>ASSO</v>
      </c>
      <c r="M334" t="s">
        <v>65</v>
      </c>
      <c r="O334" s="5" t="s">
        <v>63</v>
      </c>
    </row>
    <row r="335" spans="1:15" x14ac:dyDescent="0.25">
      <c r="A335" s="10" t="s">
        <v>271</v>
      </c>
      <c r="B335" s="10" t="s">
        <v>195</v>
      </c>
      <c r="C335" s="10" t="s">
        <v>270</v>
      </c>
      <c r="D335" s="8">
        <v>29700</v>
      </c>
      <c r="E335" t="s">
        <v>693</v>
      </c>
      <c r="F335">
        <f t="shared" si="17"/>
        <v>29</v>
      </c>
      <c r="G335" t="str">
        <f>IF(H335="France",VLOOKUP(F335,Dpt,2,FALSE),H335)</f>
        <v>BRETAGNE</v>
      </c>
      <c r="H335" t="s">
        <v>456</v>
      </c>
      <c r="I335" t="str">
        <f ca="1">IF(K335="","",VLOOKUP(J335,catage,2))</f>
        <v>Jeunes adultes</v>
      </c>
      <c r="J335">
        <f t="shared" ca="1" si="15"/>
        <v>28</v>
      </c>
      <c r="K335" s="1">
        <v>31812</v>
      </c>
      <c r="L335" s="1" t="str">
        <f t="shared" si="16"/>
        <v>COURS CO</v>
      </c>
      <c r="M335" t="s">
        <v>458</v>
      </c>
      <c r="N335" t="s">
        <v>465</v>
      </c>
      <c r="O335" s="5" t="s">
        <v>648</v>
      </c>
    </row>
    <row r="336" spans="1:15" x14ac:dyDescent="0.25">
      <c r="A336" s="10" t="s">
        <v>303</v>
      </c>
      <c r="B336" s="10" t="s">
        <v>208</v>
      </c>
      <c r="C336" s="10" t="s">
        <v>203</v>
      </c>
      <c r="D336" s="8" t="s">
        <v>451</v>
      </c>
      <c r="E336" t="s">
        <v>452</v>
      </c>
      <c r="F336" t="str">
        <f t="shared" si="17"/>
        <v>Canada</v>
      </c>
      <c r="G336" t="str">
        <f>IF(H336="France",VLOOKUP(F336,Dpt,2,FALSE),H336)</f>
        <v>Canada</v>
      </c>
      <c r="H336" t="s">
        <v>599</v>
      </c>
      <c r="I336" t="str">
        <f ca="1">IF(K336="","",VLOOKUP(J336,catage,2))</f>
        <v>Jeunes adultes</v>
      </c>
      <c r="J336">
        <f t="shared" ca="1" si="15"/>
        <v>28</v>
      </c>
      <c r="K336" s="1">
        <v>31817</v>
      </c>
      <c r="L336" s="1" t="str">
        <f t="shared" si="16"/>
        <v>PLEIN STAGE</v>
      </c>
      <c r="M336" t="s">
        <v>523</v>
      </c>
      <c r="O336" s="5" t="s">
        <v>444</v>
      </c>
    </row>
    <row r="337" spans="1:15" x14ac:dyDescent="0.25">
      <c r="A337" s="10" t="s">
        <v>252</v>
      </c>
      <c r="B337" s="10" t="s">
        <v>253</v>
      </c>
      <c r="C337" s="10" t="s">
        <v>245</v>
      </c>
      <c r="D337" s="8">
        <v>29200</v>
      </c>
      <c r="E337" t="s">
        <v>520</v>
      </c>
      <c r="F337">
        <f t="shared" si="17"/>
        <v>29</v>
      </c>
      <c r="G337" t="str">
        <f>IF(H337="France",VLOOKUP(F337,Dpt,2,FALSE),H337)</f>
        <v>BRETAGNE</v>
      </c>
      <c r="H337" t="s">
        <v>456</v>
      </c>
      <c r="I337" t="str">
        <f ca="1">IF(K337="","",VLOOKUP(J337,catage,2))</f>
        <v>Jeunes adultes</v>
      </c>
      <c r="J337">
        <f t="shared" ca="1" si="15"/>
        <v>28</v>
      </c>
      <c r="K337" s="1">
        <v>31827</v>
      </c>
      <c r="L337" s="1" t="str">
        <f t="shared" si="16"/>
        <v>ASSO</v>
      </c>
      <c r="M337" t="s">
        <v>144</v>
      </c>
      <c r="O337" s="5" t="s">
        <v>145</v>
      </c>
    </row>
    <row r="338" spans="1:15" x14ac:dyDescent="0.25">
      <c r="A338" s="10" t="s">
        <v>190</v>
      </c>
      <c r="B338" s="10" t="s">
        <v>225</v>
      </c>
      <c r="C338" s="10" t="s">
        <v>257</v>
      </c>
      <c r="D338" s="8">
        <v>44330</v>
      </c>
      <c r="E338" t="s">
        <v>590</v>
      </c>
      <c r="F338">
        <f t="shared" si="17"/>
        <v>44</v>
      </c>
      <c r="G338" t="str">
        <f>IF(H338="France",VLOOKUP(F338,Dpt,2,FALSE),H338)</f>
        <v>PAYS DE LOIRE</v>
      </c>
      <c r="H338" t="s">
        <v>456</v>
      </c>
      <c r="I338" t="str">
        <f ca="1">IF(K338="","",VLOOKUP(J338,catage,2))</f>
        <v>Jeunes adultes</v>
      </c>
      <c r="J338">
        <f t="shared" ca="1" si="15"/>
        <v>28</v>
      </c>
      <c r="K338" s="1">
        <v>31827</v>
      </c>
      <c r="L338" s="1" t="str">
        <f t="shared" si="16"/>
        <v>MINI STAGE</v>
      </c>
      <c r="M338" t="s">
        <v>467</v>
      </c>
      <c r="N338" t="s">
        <v>475</v>
      </c>
      <c r="O338" s="5" t="s">
        <v>584</v>
      </c>
    </row>
    <row r="339" spans="1:15" x14ac:dyDescent="0.25">
      <c r="A339" s="10" t="s">
        <v>252</v>
      </c>
      <c r="B339" s="10" t="s">
        <v>253</v>
      </c>
      <c r="C339" s="10" t="s">
        <v>245</v>
      </c>
      <c r="D339" s="8">
        <v>59700</v>
      </c>
      <c r="E339" t="s">
        <v>112</v>
      </c>
      <c r="F339">
        <f t="shared" si="17"/>
        <v>59</v>
      </c>
      <c r="G339" t="str">
        <f>IF(H339="France",VLOOKUP(F339,Dpt,2,FALSE),H339)</f>
        <v>REGION</v>
      </c>
      <c r="H339" t="s">
        <v>456</v>
      </c>
      <c r="I339" t="str">
        <f ca="1">IF(K339="","",VLOOKUP(J339,catage,2))</f>
        <v>Jeunes adultes</v>
      </c>
      <c r="J339">
        <f t="shared" ca="1" si="15"/>
        <v>28</v>
      </c>
      <c r="K339" s="1">
        <v>31831</v>
      </c>
      <c r="L339" s="1" t="str">
        <f t="shared" si="16"/>
        <v>ASSO</v>
      </c>
      <c r="M339" t="s">
        <v>137</v>
      </c>
      <c r="O339" s="5" t="s">
        <v>8</v>
      </c>
    </row>
    <row r="340" spans="1:15" x14ac:dyDescent="0.25">
      <c r="A340" s="10" t="s">
        <v>293</v>
      </c>
      <c r="B340" s="10" t="s">
        <v>294</v>
      </c>
      <c r="C340" s="10" t="s">
        <v>245</v>
      </c>
      <c r="D340" s="8">
        <v>29200</v>
      </c>
      <c r="E340" t="s">
        <v>520</v>
      </c>
      <c r="F340">
        <f t="shared" si="17"/>
        <v>29</v>
      </c>
      <c r="G340" t="str">
        <f>IF(H340="France",VLOOKUP(F340,Dpt,2,FALSE),H340)</f>
        <v>BRETAGNE</v>
      </c>
      <c r="H340" t="s">
        <v>456</v>
      </c>
      <c r="I340" t="str">
        <f ca="1">IF(K340="","",VLOOKUP(J340,catage,2))</f>
        <v>Jeunes adultes</v>
      </c>
      <c r="J340">
        <f t="shared" ca="1" si="15"/>
        <v>28</v>
      </c>
      <c r="K340" s="1">
        <v>31833</v>
      </c>
      <c r="L340" s="1" t="str">
        <f t="shared" si="16"/>
        <v>PLEIN STAGE</v>
      </c>
      <c r="M340" t="s">
        <v>523</v>
      </c>
      <c r="O340" s="5" t="s">
        <v>708</v>
      </c>
    </row>
    <row r="341" spans="1:15" x14ac:dyDescent="0.25">
      <c r="A341" s="10" t="s">
        <v>281</v>
      </c>
      <c r="B341" s="10" t="s">
        <v>267</v>
      </c>
      <c r="C341" s="10" t="s">
        <v>221</v>
      </c>
      <c r="D341" s="8">
        <v>76260</v>
      </c>
      <c r="E341" t="s">
        <v>616</v>
      </c>
      <c r="F341">
        <f t="shared" si="17"/>
        <v>76</v>
      </c>
      <c r="G341" t="str">
        <f>IF(H341="France",VLOOKUP(F341,Dpt,2,FALSE),H341)</f>
        <v>REGION</v>
      </c>
      <c r="H341" t="s">
        <v>456</v>
      </c>
      <c r="I341" t="str">
        <f ca="1">IF(K341="","",VLOOKUP(J341,catage,2))</f>
        <v>Jeunes adultes</v>
      </c>
      <c r="J341">
        <f t="shared" ca="1" si="15"/>
        <v>28</v>
      </c>
      <c r="K341" s="1">
        <v>31834</v>
      </c>
      <c r="L341" s="1" t="str">
        <f t="shared" si="16"/>
        <v>ASSO</v>
      </c>
      <c r="M341" t="s">
        <v>605</v>
      </c>
      <c r="O341" s="5" t="s">
        <v>606</v>
      </c>
    </row>
    <row r="342" spans="1:15" x14ac:dyDescent="0.25">
      <c r="A342" s="10" t="s">
        <v>281</v>
      </c>
      <c r="B342" s="10" t="s">
        <v>267</v>
      </c>
      <c r="C342" s="10" t="s">
        <v>221</v>
      </c>
      <c r="D342" s="8">
        <v>29120</v>
      </c>
      <c r="E342" t="s">
        <v>524</v>
      </c>
      <c r="F342">
        <f t="shared" si="17"/>
        <v>29</v>
      </c>
      <c r="G342" t="str">
        <f>IF(H342="France",VLOOKUP(F342,Dpt,2,FALSE),H342)</f>
        <v>BRETAGNE</v>
      </c>
      <c r="H342" t="s">
        <v>456</v>
      </c>
      <c r="I342" t="str">
        <f ca="1">IF(K342="","",VLOOKUP(J342,catage,2))</f>
        <v>Jeunes adultes</v>
      </c>
      <c r="J342">
        <f t="shared" ca="1" si="15"/>
        <v>28</v>
      </c>
      <c r="K342" s="1">
        <v>31842</v>
      </c>
      <c r="L342" s="1" t="str">
        <f t="shared" si="16"/>
        <v>MINI STAGE</v>
      </c>
      <c r="M342" t="s">
        <v>467</v>
      </c>
      <c r="O342" s="5" t="s">
        <v>525</v>
      </c>
    </row>
    <row r="343" spans="1:15" x14ac:dyDescent="0.25">
      <c r="A343" s="10" t="s">
        <v>217</v>
      </c>
      <c r="B343" s="10" t="s">
        <v>218</v>
      </c>
      <c r="C343" s="10" t="s">
        <v>216</v>
      </c>
      <c r="D343" s="8">
        <v>29200</v>
      </c>
      <c r="E343" t="s">
        <v>520</v>
      </c>
      <c r="F343">
        <f t="shared" si="17"/>
        <v>29</v>
      </c>
      <c r="G343" t="str">
        <f>IF(H343="France",VLOOKUP(F343,Dpt,2,FALSE),H343)</f>
        <v>BRETAGNE</v>
      </c>
      <c r="H343" t="s">
        <v>456</v>
      </c>
      <c r="I343" t="str">
        <f ca="1">IF(K343="","",VLOOKUP(J343,catage,2))</f>
        <v>Jeunes adultes</v>
      </c>
      <c r="J343">
        <f t="shared" ca="1" si="15"/>
        <v>28</v>
      </c>
      <c r="K343" s="1">
        <v>31848</v>
      </c>
      <c r="L343" s="1" t="str">
        <f t="shared" si="16"/>
        <v>ASSO</v>
      </c>
      <c r="M343" t="s">
        <v>144</v>
      </c>
      <c r="O343" s="5" t="s">
        <v>145</v>
      </c>
    </row>
    <row r="344" spans="1:15" x14ac:dyDescent="0.25">
      <c r="A344" s="10" t="s">
        <v>238</v>
      </c>
      <c r="B344" s="10" t="s">
        <v>187</v>
      </c>
      <c r="C344" s="10" t="s">
        <v>183</v>
      </c>
      <c r="D344" s="8">
        <v>92200</v>
      </c>
      <c r="E344" t="s">
        <v>61</v>
      </c>
      <c r="F344">
        <f t="shared" si="17"/>
        <v>92</v>
      </c>
      <c r="G344" t="str">
        <f>IF(H344="France",VLOOKUP(F344,Dpt,2,FALSE),H344)</f>
        <v>ILE DE France</v>
      </c>
      <c r="H344" t="s">
        <v>456</v>
      </c>
      <c r="I344" t="str">
        <f ca="1">IF(K344="","",VLOOKUP(J344,catage,2))</f>
        <v>Jeunes adultes</v>
      </c>
      <c r="J344">
        <f t="shared" ca="1" si="15"/>
        <v>28</v>
      </c>
      <c r="K344" s="1">
        <v>31856</v>
      </c>
      <c r="L344" s="1" t="str">
        <f t="shared" si="16"/>
        <v>MINI STAGE</v>
      </c>
      <c r="M344" t="s">
        <v>467</v>
      </c>
      <c r="N344" t="s">
        <v>475</v>
      </c>
      <c r="O344" s="5" t="s">
        <v>708</v>
      </c>
    </row>
    <row r="345" spans="1:15" x14ac:dyDescent="0.25">
      <c r="A345" s="10" t="s">
        <v>190</v>
      </c>
      <c r="B345" s="10" t="s">
        <v>225</v>
      </c>
      <c r="C345" s="10" t="s">
        <v>257</v>
      </c>
      <c r="D345" s="8">
        <v>29270</v>
      </c>
      <c r="E345" t="s">
        <v>64</v>
      </c>
      <c r="F345">
        <f t="shared" si="17"/>
        <v>29</v>
      </c>
      <c r="G345" t="str">
        <f>IF(H345="France",VLOOKUP(F345,Dpt,2,FALSE),H345)</f>
        <v>BRETAGNE</v>
      </c>
      <c r="H345" t="s">
        <v>456</v>
      </c>
      <c r="I345" t="str">
        <f ca="1">IF(K345="","",VLOOKUP(J345,catage,2))</f>
        <v>Jeunes adultes</v>
      </c>
      <c r="J345">
        <f t="shared" ca="1" si="15"/>
        <v>28</v>
      </c>
      <c r="K345" s="1">
        <v>31860</v>
      </c>
      <c r="L345" s="1" t="str">
        <f t="shared" si="16"/>
        <v>ASSO</v>
      </c>
      <c r="M345" t="s">
        <v>65</v>
      </c>
      <c r="O345" s="5" t="s">
        <v>63</v>
      </c>
    </row>
    <row r="346" spans="1:15" x14ac:dyDescent="0.25">
      <c r="A346" s="10" t="s">
        <v>260</v>
      </c>
      <c r="B346" s="10" t="s">
        <v>225</v>
      </c>
      <c r="C346" s="10" t="s">
        <v>257</v>
      </c>
      <c r="D346" s="8">
        <v>22000</v>
      </c>
      <c r="E346" t="s">
        <v>722</v>
      </c>
      <c r="F346">
        <f t="shared" si="17"/>
        <v>22</v>
      </c>
      <c r="G346" t="str">
        <f>IF(H346="France",VLOOKUP(F346,Dpt,2,FALSE),H346)</f>
        <v>BRETAGNE</v>
      </c>
      <c r="H346" t="s">
        <v>456</v>
      </c>
      <c r="I346" t="str">
        <f ca="1">IF(K346="","",VLOOKUP(J346,catage,2))</f>
        <v>Jeunes adultes</v>
      </c>
      <c r="J346">
        <f t="shared" ca="1" si="15"/>
        <v>28</v>
      </c>
      <c r="K346" s="1">
        <v>31861</v>
      </c>
      <c r="L346" s="1" t="str">
        <f t="shared" si="16"/>
        <v>ASSO</v>
      </c>
      <c r="M346" t="s">
        <v>317</v>
      </c>
      <c r="O346" s="5" t="s">
        <v>31</v>
      </c>
    </row>
    <row r="347" spans="1:15" x14ac:dyDescent="0.25">
      <c r="A347" s="10" t="s">
        <v>238</v>
      </c>
      <c r="B347" s="10" t="s">
        <v>187</v>
      </c>
      <c r="C347" s="10" t="s">
        <v>183</v>
      </c>
      <c r="D347" s="8">
        <v>92100</v>
      </c>
      <c r="E347" t="s">
        <v>75</v>
      </c>
      <c r="F347">
        <f t="shared" si="17"/>
        <v>92</v>
      </c>
      <c r="G347" t="str">
        <f>IF(H347="France",VLOOKUP(F347,Dpt,2,FALSE),H347)</f>
        <v>ILE DE France</v>
      </c>
      <c r="H347" t="s">
        <v>456</v>
      </c>
      <c r="I347" t="str">
        <f ca="1">IF(K347="","",VLOOKUP(J347,catage,2))</f>
        <v>Jeunes adultes</v>
      </c>
      <c r="J347">
        <f t="shared" ca="1" si="15"/>
        <v>28</v>
      </c>
      <c r="K347" s="1">
        <v>31867</v>
      </c>
      <c r="L347" s="1" t="str">
        <f t="shared" si="16"/>
        <v>MINI STAGE</v>
      </c>
      <c r="M347" t="s">
        <v>467</v>
      </c>
      <c r="N347" t="s">
        <v>532</v>
      </c>
      <c r="O347" s="5" t="s">
        <v>584</v>
      </c>
    </row>
    <row r="348" spans="1:15" x14ac:dyDescent="0.25">
      <c r="A348" s="10" t="s">
        <v>298</v>
      </c>
      <c r="B348" s="10" t="s">
        <v>220</v>
      </c>
      <c r="C348" s="10" t="s">
        <v>299</v>
      </c>
      <c r="D348" s="8">
        <v>29000</v>
      </c>
      <c r="E348" t="s">
        <v>486</v>
      </c>
      <c r="F348">
        <f t="shared" si="17"/>
        <v>29</v>
      </c>
      <c r="G348" t="str">
        <f>IF(H348="France",VLOOKUP(F348,Dpt,2,FALSE),H348)</f>
        <v>BRETAGNE</v>
      </c>
      <c r="H348" t="s">
        <v>456</v>
      </c>
      <c r="I348" t="str">
        <f ca="1">IF(K348="","",VLOOKUP(J348,catage,2))</f>
        <v>Jeunes adultes</v>
      </c>
      <c r="J348">
        <f t="shared" ca="1" si="15"/>
        <v>28</v>
      </c>
      <c r="K348" s="1">
        <v>31870</v>
      </c>
      <c r="L348" s="1" t="str">
        <f t="shared" si="16"/>
        <v>ASSO</v>
      </c>
      <c r="M348" t="s">
        <v>316</v>
      </c>
      <c r="O348" s="5" t="s">
        <v>314</v>
      </c>
    </row>
    <row r="349" spans="1:15" x14ac:dyDescent="0.25">
      <c r="A349" s="10" t="s">
        <v>232</v>
      </c>
      <c r="B349" s="10" t="s">
        <v>194</v>
      </c>
      <c r="C349" s="10" t="s">
        <v>216</v>
      </c>
      <c r="D349" s="8">
        <v>95240</v>
      </c>
      <c r="E349" t="s">
        <v>122</v>
      </c>
      <c r="F349">
        <f t="shared" si="17"/>
        <v>95</v>
      </c>
      <c r="G349" t="str">
        <f>IF(H349="France",VLOOKUP(F349,Dpt,2,FALSE),H349)</f>
        <v>ILE DE France</v>
      </c>
      <c r="H349" t="s">
        <v>456</v>
      </c>
      <c r="I349" t="str">
        <f ca="1">IF(K349="","",VLOOKUP(J349,catage,2))</f>
        <v>Jeunes adultes</v>
      </c>
      <c r="J349">
        <f t="shared" ca="1" si="15"/>
        <v>28</v>
      </c>
      <c r="K349" s="1">
        <v>31883</v>
      </c>
      <c r="L349" s="1" t="str">
        <f t="shared" si="16"/>
        <v>MINI STAGE</v>
      </c>
      <c r="M349" t="s">
        <v>467</v>
      </c>
      <c r="N349" t="s">
        <v>465</v>
      </c>
      <c r="O349" s="5" t="s">
        <v>584</v>
      </c>
    </row>
    <row r="350" spans="1:15" x14ac:dyDescent="0.25">
      <c r="A350" s="10" t="s">
        <v>235</v>
      </c>
      <c r="B350" s="10" t="s">
        <v>236</v>
      </c>
      <c r="C350" s="10" t="s">
        <v>216</v>
      </c>
      <c r="D350" s="8">
        <v>95240</v>
      </c>
      <c r="E350" t="s">
        <v>122</v>
      </c>
      <c r="F350">
        <f t="shared" si="17"/>
        <v>95</v>
      </c>
      <c r="G350" t="str">
        <f>IF(H350="France",VLOOKUP(F350,Dpt,2,FALSE),H350)</f>
        <v>ILE DE France</v>
      </c>
      <c r="H350" t="s">
        <v>456</v>
      </c>
      <c r="I350" t="str">
        <f ca="1">IF(K350="","",VLOOKUP(J350,catage,2))</f>
        <v>Jeunes adultes</v>
      </c>
      <c r="J350">
        <f t="shared" ca="1" si="15"/>
        <v>28</v>
      </c>
      <c r="K350" s="1">
        <v>31883</v>
      </c>
      <c r="L350" s="1" t="str">
        <f t="shared" si="16"/>
        <v>MINI STAGE</v>
      </c>
      <c r="M350" t="s">
        <v>467</v>
      </c>
      <c r="N350" t="s">
        <v>465</v>
      </c>
      <c r="O350" s="5" t="s">
        <v>584</v>
      </c>
    </row>
    <row r="351" spans="1:15" x14ac:dyDescent="0.25">
      <c r="A351" s="10" t="s">
        <v>190</v>
      </c>
      <c r="B351" s="10" t="s">
        <v>188</v>
      </c>
      <c r="C351" s="10" t="s">
        <v>216</v>
      </c>
      <c r="D351" s="8">
        <v>44390</v>
      </c>
      <c r="E351" t="s">
        <v>471</v>
      </c>
      <c r="F351">
        <f t="shared" si="17"/>
        <v>44</v>
      </c>
      <c r="G351" t="str">
        <f>IF(H351="France",VLOOKUP(F351,Dpt,2,FALSE),H351)</f>
        <v>PAYS DE LOIRE</v>
      </c>
      <c r="H351" t="s">
        <v>456</v>
      </c>
      <c r="I351" t="str">
        <f ca="1">IF(K351="","",VLOOKUP(J351,catage,2))</f>
        <v>Jeunes adultes</v>
      </c>
      <c r="J351">
        <f t="shared" ca="1" si="15"/>
        <v>28</v>
      </c>
      <c r="K351" s="1">
        <v>31886</v>
      </c>
      <c r="L351" s="1" t="str">
        <f t="shared" si="16"/>
        <v>MINI STAGE</v>
      </c>
      <c r="M351" t="s">
        <v>467</v>
      </c>
      <c r="N351" t="s">
        <v>472</v>
      </c>
      <c r="O351" s="5" t="s">
        <v>464</v>
      </c>
    </row>
    <row r="352" spans="1:15" x14ac:dyDescent="0.25">
      <c r="A352" s="10" t="s">
        <v>284</v>
      </c>
      <c r="B352" s="10" t="s">
        <v>202</v>
      </c>
      <c r="C352" s="10" t="s">
        <v>203</v>
      </c>
      <c r="D352" s="8">
        <v>29600</v>
      </c>
      <c r="E352" t="s">
        <v>687</v>
      </c>
      <c r="F352">
        <f t="shared" si="17"/>
        <v>29</v>
      </c>
      <c r="G352" t="str">
        <f>IF(H352="France",VLOOKUP(F352,Dpt,2,FALSE),H352)</f>
        <v>BRETAGNE</v>
      </c>
      <c r="H352" t="s">
        <v>456</v>
      </c>
      <c r="I352" t="str">
        <f ca="1">IF(K352="","",VLOOKUP(J352,catage,2))</f>
        <v>Jeunes adultes</v>
      </c>
      <c r="J352">
        <f t="shared" ca="1" si="15"/>
        <v>28</v>
      </c>
      <c r="K352" s="1">
        <v>31890</v>
      </c>
      <c r="L352" s="1" t="str">
        <f t="shared" si="16"/>
        <v>ASSO</v>
      </c>
      <c r="M352" t="s">
        <v>317</v>
      </c>
      <c r="O352" s="5" t="s">
        <v>31</v>
      </c>
    </row>
    <row r="353" spans="1:15" x14ac:dyDescent="0.25">
      <c r="A353" s="10" t="s">
        <v>210</v>
      </c>
      <c r="B353" s="10" t="s">
        <v>186</v>
      </c>
      <c r="C353" s="10" t="s">
        <v>209</v>
      </c>
      <c r="D353" s="8">
        <v>29000</v>
      </c>
      <c r="E353" t="s">
        <v>486</v>
      </c>
      <c r="F353">
        <f t="shared" si="17"/>
        <v>29</v>
      </c>
      <c r="G353" t="str">
        <f>IF(H353="France",VLOOKUP(F353,Dpt,2,FALSE),H353)</f>
        <v>BRETAGNE</v>
      </c>
      <c r="H353" t="s">
        <v>456</v>
      </c>
      <c r="I353" t="str">
        <f ca="1">IF(K353="","",VLOOKUP(J353,catage,2))</f>
        <v>Jeunes adultes</v>
      </c>
      <c r="J353">
        <f t="shared" ca="1" si="15"/>
        <v>28</v>
      </c>
      <c r="K353" s="1">
        <v>31892</v>
      </c>
      <c r="L353" s="1" t="str">
        <f t="shared" si="16"/>
        <v>ASSO</v>
      </c>
      <c r="M353" t="s">
        <v>719</v>
      </c>
      <c r="O353" s="5" t="s">
        <v>717</v>
      </c>
    </row>
    <row r="354" spans="1:15" x14ac:dyDescent="0.25">
      <c r="A354" s="10" t="s">
        <v>298</v>
      </c>
      <c r="B354" s="10" t="s">
        <v>244</v>
      </c>
      <c r="C354" s="10" t="s">
        <v>255</v>
      </c>
      <c r="D354" s="8">
        <v>42530</v>
      </c>
      <c r="E354" t="s">
        <v>701</v>
      </c>
      <c r="F354">
        <f t="shared" si="17"/>
        <v>42</v>
      </c>
      <c r="G354" t="str">
        <f>IF(H354="France",VLOOKUP(F354,Dpt,2,FALSE),H354)</f>
        <v>REGION</v>
      </c>
      <c r="H354" t="s">
        <v>456</v>
      </c>
      <c r="I354" t="str">
        <f ca="1">IF(K354="","",VLOOKUP(J354,catage,2))</f>
        <v>Jeunes adultes</v>
      </c>
      <c r="J354">
        <f t="shared" ca="1" si="15"/>
        <v>28</v>
      </c>
      <c r="K354" s="1">
        <v>31898</v>
      </c>
      <c r="L354" s="1" t="str">
        <f t="shared" si="16"/>
        <v>ASSO</v>
      </c>
      <c r="M354" t="s">
        <v>549</v>
      </c>
      <c r="O354" s="5" t="s">
        <v>695</v>
      </c>
    </row>
    <row r="355" spans="1:15" x14ac:dyDescent="0.25">
      <c r="A355" s="10" t="s">
        <v>250</v>
      </c>
      <c r="B355" s="10" t="s">
        <v>251</v>
      </c>
      <c r="C355" s="10" t="s">
        <v>231</v>
      </c>
      <c r="D355" s="8">
        <v>59700</v>
      </c>
      <c r="E355" t="s">
        <v>112</v>
      </c>
      <c r="F355">
        <f t="shared" si="17"/>
        <v>59</v>
      </c>
      <c r="G355" t="str">
        <f>IF(H355="France",VLOOKUP(F355,Dpt,2,FALSE),H355)</f>
        <v>REGION</v>
      </c>
      <c r="H355" t="s">
        <v>456</v>
      </c>
      <c r="I355" t="str">
        <f ca="1">IF(K355="","",VLOOKUP(J355,catage,2))</f>
        <v>Jeunes adultes</v>
      </c>
      <c r="J355">
        <f t="shared" ca="1" si="15"/>
        <v>28</v>
      </c>
      <c r="K355" s="1">
        <v>31911</v>
      </c>
      <c r="L355" s="1" t="str">
        <f t="shared" si="16"/>
        <v>ASSO</v>
      </c>
      <c r="M355" t="s">
        <v>137</v>
      </c>
      <c r="O355" s="5" t="s">
        <v>8</v>
      </c>
    </row>
    <row r="356" spans="1:15" x14ac:dyDescent="0.25">
      <c r="A356" s="10" t="s">
        <v>282</v>
      </c>
      <c r="B356" s="10" t="s">
        <v>233</v>
      </c>
      <c r="C356" s="10" t="s">
        <v>255</v>
      </c>
      <c r="D356" s="8">
        <v>29600</v>
      </c>
      <c r="E356" t="s">
        <v>687</v>
      </c>
      <c r="F356">
        <f t="shared" si="17"/>
        <v>29</v>
      </c>
      <c r="G356" t="str">
        <f>IF(H356="France",VLOOKUP(F356,Dpt,2,FALSE),H356)</f>
        <v>BRETAGNE</v>
      </c>
      <c r="H356" t="s">
        <v>456</v>
      </c>
      <c r="I356" t="str">
        <f ca="1">IF(K356="","",VLOOKUP(J356,catage,2))</f>
        <v>Jeunes adultes</v>
      </c>
      <c r="J356">
        <f t="shared" ca="1" si="15"/>
        <v>28</v>
      </c>
      <c r="K356" s="1">
        <v>31912</v>
      </c>
      <c r="L356" s="1" t="str">
        <f t="shared" si="16"/>
        <v>ASSO</v>
      </c>
      <c r="M356" t="s">
        <v>317</v>
      </c>
      <c r="O356" s="5" t="s">
        <v>31</v>
      </c>
    </row>
    <row r="357" spans="1:15" x14ac:dyDescent="0.25">
      <c r="A357" s="10" t="s">
        <v>285</v>
      </c>
      <c r="B357" s="10" t="s">
        <v>272</v>
      </c>
      <c r="C357" s="10" t="s">
        <v>200</v>
      </c>
      <c r="D357" s="8">
        <v>93460</v>
      </c>
      <c r="E357" t="s">
        <v>577</v>
      </c>
      <c r="F357">
        <f t="shared" si="17"/>
        <v>93</v>
      </c>
      <c r="G357" t="str">
        <f>IF(H357="France",VLOOKUP(F357,Dpt,2,FALSE),H357)</f>
        <v>ILE DE France</v>
      </c>
      <c r="H357" t="s">
        <v>456</v>
      </c>
      <c r="I357" t="str">
        <f ca="1">IF(K357="","",VLOOKUP(J357,catage,2))</f>
        <v>Jeunes adultes</v>
      </c>
      <c r="J357">
        <f t="shared" ca="1" si="15"/>
        <v>28</v>
      </c>
      <c r="K357" s="1">
        <v>31913</v>
      </c>
      <c r="L357" s="1" t="str">
        <f t="shared" si="16"/>
        <v>MINI STAGE</v>
      </c>
      <c r="M357" t="s">
        <v>467</v>
      </c>
      <c r="N357" t="s">
        <v>465</v>
      </c>
      <c r="O357" s="5" t="s">
        <v>464</v>
      </c>
    </row>
    <row r="358" spans="1:15" x14ac:dyDescent="0.25">
      <c r="A358" s="10" t="s">
        <v>293</v>
      </c>
      <c r="B358" s="10" t="s">
        <v>294</v>
      </c>
      <c r="C358" s="10" t="s">
        <v>245</v>
      </c>
      <c r="D358" s="8">
        <v>2275</v>
      </c>
      <c r="E358" t="s">
        <v>16</v>
      </c>
      <c r="F358" t="str">
        <f t="shared" si="17"/>
        <v>Belgique</v>
      </c>
      <c r="G358" t="str">
        <f>IF(H358="France",VLOOKUP(F358,Dpt,2,FALSE),H358)</f>
        <v>Belgique</v>
      </c>
      <c r="H358" t="s">
        <v>518</v>
      </c>
      <c r="I358" t="str">
        <f ca="1">IF(K358="","",VLOOKUP(J358,catage,2))</f>
        <v>Jeunes adultes</v>
      </c>
      <c r="J358">
        <f t="shared" ca="1" si="15"/>
        <v>28</v>
      </c>
      <c r="K358" s="1">
        <v>31914</v>
      </c>
      <c r="L358" s="1" t="str">
        <f t="shared" si="16"/>
        <v>ASSO</v>
      </c>
      <c r="M358" t="s">
        <v>719</v>
      </c>
      <c r="O358" s="5" t="s">
        <v>717</v>
      </c>
    </row>
    <row r="359" spans="1:15" x14ac:dyDescent="0.25">
      <c r="A359" s="10" t="s">
        <v>192</v>
      </c>
      <c r="B359" s="10" t="s">
        <v>196</v>
      </c>
      <c r="C359" s="10" t="s">
        <v>183</v>
      </c>
      <c r="D359" s="8">
        <v>59700</v>
      </c>
      <c r="E359" t="s">
        <v>112</v>
      </c>
      <c r="F359">
        <f t="shared" si="17"/>
        <v>59</v>
      </c>
      <c r="G359" t="str">
        <f>IF(H359="France",VLOOKUP(F359,Dpt,2,FALSE),H359)</f>
        <v>REGION</v>
      </c>
      <c r="H359" t="s">
        <v>456</v>
      </c>
      <c r="I359" t="str">
        <f ca="1">IF(K359="","",VLOOKUP(J359,catage,2))</f>
        <v>Jeunes adultes</v>
      </c>
      <c r="J359">
        <f t="shared" ca="1" si="15"/>
        <v>28</v>
      </c>
      <c r="K359" s="1">
        <v>31919</v>
      </c>
      <c r="L359" s="1" t="str">
        <f t="shared" si="16"/>
        <v>ASSO</v>
      </c>
      <c r="M359" t="s">
        <v>137</v>
      </c>
      <c r="O359" s="5" t="s">
        <v>8</v>
      </c>
    </row>
    <row r="360" spans="1:15" x14ac:dyDescent="0.25">
      <c r="A360" s="10" t="s">
        <v>302</v>
      </c>
      <c r="B360" s="10" t="s">
        <v>205</v>
      </c>
      <c r="C360" s="10" t="s">
        <v>301</v>
      </c>
      <c r="D360" s="8">
        <v>29770</v>
      </c>
      <c r="E360" t="s">
        <v>654</v>
      </c>
      <c r="F360">
        <f t="shared" si="17"/>
        <v>29</v>
      </c>
      <c r="G360" t="str">
        <f>IF(H360="France",VLOOKUP(F360,Dpt,2,FALSE),H360)</f>
        <v>BRETAGNE</v>
      </c>
      <c r="H360" t="s">
        <v>456</v>
      </c>
      <c r="I360" t="str">
        <f ca="1">IF(K360="","",VLOOKUP(J360,catage,2))</f>
        <v>Jeunes adultes</v>
      </c>
      <c r="J360">
        <f t="shared" ca="1" si="15"/>
        <v>28</v>
      </c>
      <c r="K360" s="1">
        <v>31920</v>
      </c>
      <c r="L360" s="1" t="str">
        <f t="shared" si="16"/>
        <v>BKT</v>
      </c>
      <c r="M360" t="s">
        <v>651</v>
      </c>
      <c r="O360" s="5" t="s">
        <v>652</v>
      </c>
    </row>
    <row r="361" spans="1:15" x14ac:dyDescent="0.25">
      <c r="A361" s="10" t="s">
        <v>298</v>
      </c>
      <c r="B361" s="10" t="s">
        <v>244</v>
      </c>
      <c r="C361" s="10" t="s">
        <v>255</v>
      </c>
      <c r="D361" s="8">
        <v>78300</v>
      </c>
      <c r="E361" t="s">
        <v>155</v>
      </c>
      <c r="F361">
        <f t="shared" si="17"/>
        <v>78</v>
      </c>
      <c r="G361" t="str">
        <f>IF(H361="France",VLOOKUP(F361,Dpt,2,FALSE),H361)</f>
        <v>ILE DE France</v>
      </c>
      <c r="H361" t="s">
        <v>456</v>
      </c>
      <c r="I361" t="str">
        <f ca="1">IF(K361="","",VLOOKUP(J361,catage,2))</f>
        <v>Jeunes adultes</v>
      </c>
      <c r="J361">
        <f t="shared" ca="1" si="15"/>
        <v>28</v>
      </c>
      <c r="K361" s="1">
        <v>31932</v>
      </c>
      <c r="L361" s="1" t="str">
        <f t="shared" si="16"/>
        <v>ASSO</v>
      </c>
      <c r="M361" t="s">
        <v>605</v>
      </c>
      <c r="O361" s="5" t="s">
        <v>125</v>
      </c>
    </row>
    <row r="362" spans="1:15" x14ac:dyDescent="0.25">
      <c r="A362" s="10" t="s">
        <v>292</v>
      </c>
      <c r="B362" s="10" t="s">
        <v>289</v>
      </c>
      <c r="C362" s="10" t="s">
        <v>183</v>
      </c>
      <c r="D362" s="8">
        <v>44500</v>
      </c>
      <c r="E362" t="s">
        <v>71</v>
      </c>
      <c r="F362">
        <f t="shared" si="17"/>
        <v>44</v>
      </c>
      <c r="G362" t="str">
        <f>IF(H362="France",VLOOKUP(F362,Dpt,2,FALSE),H362)</f>
        <v>PAYS DE LOIRE</v>
      </c>
      <c r="H362" t="s">
        <v>456</v>
      </c>
      <c r="I362" t="str">
        <f ca="1">IF(K362="","",VLOOKUP(J362,catage,2))</f>
        <v>Jeunes adultes</v>
      </c>
      <c r="J362">
        <f t="shared" ca="1" si="15"/>
        <v>28</v>
      </c>
      <c r="K362" s="1">
        <v>31932</v>
      </c>
      <c r="L362" s="1" t="str">
        <f t="shared" si="16"/>
        <v>ASSO</v>
      </c>
      <c r="M362" t="s">
        <v>69</v>
      </c>
    </row>
    <row r="363" spans="1:15" x14ac:dyDescent="0.25">
      <c r="A363" s="10" t="s">
        <v>248</v>
      </c>
      <c r="B363" s="10" t="s">
        <v>249</v>
      </c>
      <c r="C363" s="10" t="s">
        <v>231</v>
      </c>
      <c r="D363" s="8">
        <v>29170</v>
      </c>
      <c r="E363" t="s">
        <v>406</v>
      </c>
      <c r="F363">
        <f t="shared" si="17"/>
        <v>29</v>
      </c>
      <c r="G363" t="str">
        <f>IF(H363="France",VLOOKUP(F363,Dpt,2,FALSE),H363)</f>
        <v>BRETAGNE</v>
      </c>
      <c r="H363" t="s">
        <v>456</v>
      </c>
      <c r="I363" t="str">
        <f ca="1">IF(K363="","",VLOOKUP(J363,catage,2))</f>
        <v>Jeunes adultes</v>
      </c>
      <c r="J363">
        <f t="shared" ca="1" si="15"/>
        <v>28</v>
      </c>
      <c r="K363" s="1">
        <v>31937</v>
      </c>
      <c r="L363" s="1" t="str">
        <f t="shared" si="16"/>
        <v>ASSO</v>
      </c>
      <c r="M363" t="s">
        <v>453</v>
      </c>
      <c r="O363" s="5" t="s">
        <v>648</v>
      </c>
    </row>
    <row r="364" spans="1:15" x14ac:dyDescent="0.25">
      <c r="A364" s="10" t="s">
        <v>207</v>
      </c>
      <c r="B364" s="10" t="s">
        <v>208</v>
      </c>
      <c r="C364" s="10" t="s">
        <v>206</v>
      </c>
      <c r="D364" s="8">
        <v>78110</v>
      </c>
      <c r="E364" t="s">
        <v>609</v>
      </c>
      <c r="F364">
        <f t="shared" si="17"/>
        <v>78</v>
      </c>
      <c r="G364" t="str">
        <f>IF(H364="France",VLOOKUP(F364,Dpt,2,FALSE),H364)</f>
        <v>ILE DE France</v>
      </c>
      <c r="H364" t="s">
        <v>456</v>
      </c>
      <c r="I364" t="str">
        <f ca="1">IF(K364="","",VLOOKUP(J364,catage,2))</f>
        <v>Jeunes adultes</v>
      </c>
      <c r="J364">
        <f t="shared" ca="1" si="15"/>
        <v>28</v>
      </c>
      <c r="K364" s="1">
        <v>31939</v>
      </c>
      <c r="L364" s="1" t="str">
        <f t="shared" si="16"/>
        <v>ASSO</v>
      </c>
      <c r="M364" t="s">
        <v>605</v>
      </c>
      <c r="O364" s="5" t="s">
        <v>606</v>
      </c>
    </row>
    <row r="365" spans="1:15" x14ac:dyDescent="0.25">
      <c r="A365" s="10" t="s">
        <v>287</v>
      </c>
      <c r="B365" s="10" t="s">
        <v>234</v>
      </c>
      <c r="C365" s="10" t="s">
        <v>286</v>
      </c>
      <c r="D365" s="8" t="s">
        <v>482</v>
      </c>
      <c r="E365" t="s">
        <v>483</v>
      </c>
      <c r="F365" t="str">
        <f t="shared" si="17"/>
        <v>GB</v>
      </c>
      <c r="G365" t="str">
        <f>IF(H365="France",VLOOKUP(F365,Dpt,2,FALSE),H365)</f>
        <v>GB</v>
      </c>
      <c r="H365" t="s">
        <v>463</v>
      </c>
      <c r="I365" t="str">
        <f ca="1">IF(K365="","",VLOOKUP(J365,catage,2))</f>
        <v>Jeunes adultes</v>
      </c>
      <c r="J365">
        <f t="shared" ca="1" si="15"/>
        <v>28</v>
      </c>
      <c r="K365" s="1">
        <v>31939</v>
      </c>
      <c r="L365" s="1" t="str">
        <f t="shared" si="16"/>
        <v>MINI STAGE</v>
      </c>
      <c r="M365" t="s">
        <v>467</v>
      </c>
      <c r="N365" t="s">
        <v>465</v>
      </c>
      <c r="O365" s="5" t="s">
        <v>481</v>
      </c>
    </row>
    <row r="366" spans="1:15" x14ac:dyDescent="0.25">
      <c r="A366" s="10" t="s">
        <v>222</v>
      </c>
      <c r="B366" s="10" t="s">
        <v>215</v>
      </c>
      <c r="C366" s="10" t="s">
        <v>221</v>
      </c>
      <c r="D366" s="8">
        <v>84400</v>
      </c>
      <c r="E366" t="s">
        <v>508</v>
      </c>
      <c r="F366">
        <f t="shared" si="17"/>
        <v>84</v>
      </c>
      <c r="G366" t="str">
        <f>IF(H366="France",VLOOKUP(F366,Dpt,2,FALSE),H366)</f>
        <v>REGION</v>
      </c>
      <c r="H366" t="s">
        <v>456</v>
      </c>
      <c r="I366" t="str">
        <f ca="1">IF(K366="","",VLOOKUP(J366,catage,2))</f>
        <v>Jeunes adultes</v>
      </c>
      <c r="J366">
        <f t="shared" ca="1" si="15"/>
        <v>28</v>
      </c>
      <c r="K366" s="1">
        <v>31941</v>
      </c>
      <c r="L366" s="1" t="str">
        <f t="shared" si="16"/>
        <v>COURS CO</v>
      </c>
      <c r="M366" t="s">
        <v>458</v>
      </c>
      <c r="N366" t="s">
        <v>475</v>
      </c>
      <c r="O366" s="5" t="s">
        <v>509</v>
      </c>
    </row>
    <row r="367" spans="1:15" x14ac:dyDescent="0.25">
      <c r="A367" s="10" t="s">
        <v>246</v>
      </c>
      <c r="B367" s="10" t="s">
        <v>241</v>
      </c>
      <c r="C367" s="10" t="s">
        <v>245</v>
      </c>
      <c r="D367" s="8">
        <v>78160</v>
      </c>
      <c r="E367" t="s">
        <v>679</v>
      </c>
      <c r="F367">
        <f t="shared" si="17"/>
        <v>78</v>
      </c>
      <c r="G367" t="str">
        <f>IF(H367="France",VLOOKUP(F367,Dpt,2,FALSE),H367)</f>
        <v>ILE DE France</v>
      </c>
      <c r="H367" t="s">
        <v>456</v>
      </c>
      <c r="I367" t="str">
        <f ca="1">IF(K367="","",VLOOKUP(J367,catage,2))</f>
        <v>Jeunes adultes</v>
      </c>
      <c r="J367">
        <f t="shared" ca="1" si="15"/>
        <v>28</v>
      </c>
      <c r="K367" s="1">
        <v>31941</v>
      </c>
      <c r="L367" s="1" t="str">
        <f t="shared" si="16"/>
        <v>MINI STAGE</v>
      </c>
      <c r="M367" t="s">
        <v>467</v>
      </c>
      <c r="N367" t="s">
        <v>475</v>
      </c>
      <c r="O367" s="5" t="s">
        <v>717</v>
      </c>
    </row>
    <row r="368" spans="1:15" x14ac:dyDescent="0.25">
      <c r="A368" s="10" t="s">
        <v>248</v>
      </c>
      <c r="B368" s="10" t="s">
        <v>249</v>
      </c>
      <c r="C368" s="10" t="s">
        <v>231</v>
      </c>
      <c r="D368" s="8">
        <v>29710</v>
      </c>
      <c r="E368" t="s">
        <v>666</v>
      </c>
      <c r="F368">
        <f t="shared" si="17"/>
        <v>29</v>
      </c>
      <c r="G368" t="str">
        <f>IF(H368="France",VLOOKUP(F368,Dpt,2,FALSE),H368)</f>
        <v>BRETAGNE</v>
      </c>
      <c r="H368" t="s">
        <v>456</v>
      </c>
      <c r="I368" t="str">
        <f ca="1">IF(K368="","",VLOOKUP(J368,catage,2))</f>
        <v>Jeunes adultes</v>
      </c>
      <c r="J368">
        <f t="shared" ca="1" si="15"/>
        <v>28</v>
      </c>
      <c r="K368" s="1">
        <v>31943</v>
      </c>
      <c r="L368" s="1" t="str">
        <f t="shared" si="16"/>
        <v>BKT</v>
      </c>
      <c r="M368" t="s">
        <v>651</v>
      </c>
      <c r="O368" s="5" t="s">
        <v>652</v>
      </c>
    </row>
    <row r="369" spans="1:15" x14ac:dyDescent="0.25">
      <c r="A369" s="10" t="s">
        <v>222</v>
      </c>
      <c r="B369" s="10" t="s">
        <v>215</v>
      </c>
      <c r="C369" s="10" t="s">
        <v>221</v>
      </c>
      <c r="D369" s="8">
        <v>29600</v>
      </c>
      <c r="E369" t="s">
        <v>687</v>
      </c>
      <c r="F369">
        <f t="shared" si="17"/>
        <v>29</v>
      </c>
      <c r="G369" t="str">
        <f>IF(H369="France",VLOOKUP(F369,Dpt,2,FALSE),H369)</f>
        <v>BRETAGNE</v>
      </c>
      <c r="H369" t="s">
        <v>456</v>
      </c>
      <c r="I369" t="str">
        <f ca="1">IF(K369="","",VLOOKUP(J369,catage,2))</f>
        <v>Jeunes adultes</v>
      </c>
      <c r="J369">
        <f t="shared" ca="1" si="15"/>
        <v>28</v>
      </c>
      <c r="K369" s="1">
        <v>31949</v>
      </c>
      <c r="L369" s="1" t="str">
        <f t="shared" si="16"/>
        <v>ASSO</v>
      </c>
      <c r="M369" t="s">
        <v>317</v>
      </c>
      <c r="O369" s="5" t="s">
        <v>31</v>
      </c>
    </row>
    <row r="370" spans="1:15" x14ac:dyDescent="0.25">
      <c r="A370" s="10" t="s">
        <v>298</v>
      </c>
      <c r="B370" s="10" t="s">
        <v>220</v>
      </c>
      <c r="C370" s="10" t="s">
        <v>299</v>
      </c>
      <c r="D370" s="8">
        <v>95300</v>
      </c>
      <c r="E370" t="s">
        <v>154</v>
      </c>
      <c r="F370">
        <f t="shared" si="17"/>
        <v>95</v>
      </c>
      <c r="G370" t="str">
        <f>IF(H370="France",VLOOKUP(F370,Dpt,2,FALSE),H370)</f>
        <v>ILE DE France</v>
      </c>
      <c r="H370" t="s">
        <v>456</v>
      </c>
      <c r="I370" t="str">
        <f ca="1">IF(K370="","",VLOOKUP(J370,catage,2))</f>
        <v>Jeunes adultes</v>
      </c>
      <c r="J370">
        <f t="shared" ca="1" si="15"/>
        <v>28</v>
      </c>
      <c r="K370" s="1">
        <v>31949</v>
      </c>
      <c r="L370" s="1" t="str">
        <f t="shared" si="16"/>
        <v>ASSO</v>
      </c>
      <c r="M370" t="s">
        <v>605</v>
      </c>
      <c r="O370" s="5" t="s">
        <v>125</v>
      </c>
    </row>
    <row r="371" spans="1:15" x14ac:dyDescent="0.25">
      <c r="A371" s="10" t="s">
        <v>232</v>
      </c>
      <c r="B371" s="10" t="s">
        <v>211</v>
      </c>
      <c r="C371" s="10" t="s">
        <v>231</v>
      </c>
      <c r="D371" s="8">
        <v>92210</v>
      </c>
      <c r="E371" t="s">
        <v>484</v>
      </c>
      <c r="F371">
        <f t="shared" si="17"/>
        <v>92</v>
      </c>
      <c r="G371" t="str">
        <f>IF(H371="France",VLOOKUP(F371,Dpt,2,FALSE),H371)</f>
        <v>ILE DE France</v>
      </c>
      <c r="H371" t="s">
        <v>456</v>
      </c>
      <c r="I371" t="str">
        <f ca="1">IF(K371="","",VLOOKUP(J371,catage,2))</f>
        <v>Jeunes adultes</v>
      </c>
      <c r="J371">
        <f t="shared" ca="1" si="15"/>
        <v>28</v>
      </c>
      <c r="K371" s="1">
        <v>31950</v>
      </c>
      <c r="L371" s="1" t="str">
        <f t="shared" si="16"/>
        <v>MINI STAGE</v>
      </c>
      <c r="M371" t="s">
        <v>467</v>
      </c>
      <c r="N371" t="s">
        <v>465</v>
      </c>
      <c r="O371" s="5" t="s">
        <v>481</v>
      </c>
    </row>
    <row r="372" spans="1:15" x14ac:dyDescent="0.25">
      <c r="A372" s="10" t="s">
        <v>282</v>
      </c>
      <c r="B372" s="10" t="s">
        <v>233</v>
      </c>
      <c r="C372" s="10" t="s">
        <v>255</v>
      </c>
      <c r="D372" s="8">
        <v>13100</v>
      </c>
      <c r="E372" t="s">
        <v>612</v>
      </c>
      <c r="F372">
        <f t="shared" si="17"/>
        <v>13</v>
      </c>
      <c r="G372" t="str">
        <f>IF(H372="France",VLOOKUP(F372,Dpt,2,FALSE),H372)</f>
        <v>REGION</v>
      </c>
      <c r="H372" t="s">
        <v>456</v>
      </c>
      <c r="I372" t="str">
        <f ca="1">IF(K372="","",VLOOKUP(J372,catage,2))</f>
        <v>Jeunes adultes</v>
      </c>
      <c r="J372">
        <f t="shared" ca="1" si="15"/>
        <v>28</v>
      </c>
      <c r="K372" s="1">
        <v>31952</v>
      </c>
      <c r="L372" s="1" t="str">
        <f t="shared" si="16"/>
        <v>MINI STAGE</v>
      </c>
      <c r="M372" t="s">
        <v>467</v>
      </c>
      <c r="N372" t="s">
        <v>532</v>
      </c>
      <c r="O372" s="5" t="s">
        <v>638</v>
      </c>
    </row>
    <row r="373" spans="1:15" x14ac:dyDescent="0.25">
      <c r="A373" s="10" t="s">
        <v>271</v>
      </c>
      <c r="B373" s="10" t="s">
        <v>195</v>
      </c>
      <c r="C373" s="10" t="s">
        <v>270</v>
      </c>
      <c r="D373" s="8" t="s">
        <v>685</v>
      </c>
      <c r="E373" t="s">
        <v>686</v>
      </c>
      <c r="F373" t="str">
        <f t="shared" si="17"/>
        <v>GB</v>
      </c>
      <c r="G373" t="str">
        <f>IF(H373="France",VLOOKUP(F373,Dpt,2,FALSE),H373)</f>
        <v>GB</v>
      </c>
      <c r="H373" t="s">
        <v>463</v>
      </c>
      <c r="I373" t="str">
        <f ca="1">IF(K373="","",VLOOKUP(J373,catage,2))</f>
        <v>Jeunes adultes</v>
      </c>
      <c r="J373">
        <f t="shared" ca="1" si="15"/>
        <v>28</v>
      </c>
      <c r="K373" s="1">
        <v>31957</v>
      </c>
      <c r="L373" s="1" t="str">
        <f t="shared" si="16"/>
        <v>COURS CO</v>
      </c>
      <c r="M373" t="s">
        <v>458</v>
      </c>
      <c r="N373" t="s">
        <v>465</v>
      </c>
      <c r="O373" s="5" t="s">
        <v>648</v>
      </c>
    </row>
    <row r="374" spans="1:15" x14ac:dyDescent="0.25">
      <c r="A374" s="10" t="s">
        <v>190</v>
      </c>
      <c r="B374" s="10" t="s">
        <v>259</v>
      </c>
      <c r="C374" s="10" t="s">
        <v>257</v>
      </c>
      <c r="D374" s="8">
        <v>75016</v>
      </c>
      <c r="E374" t="s">
        <v>504</v>
      </c>
      <c r="F374">
        <f t="shared" si="17"/>
        <v>75</v>
      </c>
      <c r="G374" t="str">
        <f>IF(H374="France",VLOOKUP(F374,Dpt,2,FALSE),H374)</f>
        <v>PARIS</v>
      </c>
      <c r="H374" t="s">
        <v>456</v>
      </c>
      <c r="I374" t="str">
        <f ca="1">IF(K374="","",VLOOKUP(J374,catage,2))</f>
        <v>Jeunes adultes</v>
      </c>
      <c r="J374">
        <f t="shared" ca="1" si="15"/>
        <v>28</v>
      </c>
      <c r="K374" s="1">
        <v>31958</v>
      </c>
      <c r="L374" s="1" t="str">
        <f t="shared" si="16"/>
        <v>ASSO</v>
      </c>
      <c r="M374" t="s">
        <v>605</v>
      </c>
      <c r="O374" s="5" t="s">
        <v>606</v>
      </c>
    </row>
    <row r="375" spans="1:15" x14ac:dyDescent="0.25">
      <c r="A375" s="10" t="s">
        <v>291</v>
      </c>
      <c r="B375" s="10" t="s">
        <v>220</v>
      </c>
      <c r="C375" s="10" t="s">
        <v>290</v>
      </c>
      <c r="D375" s="8">
        <v>29760</v>
      </c>
      <c r="E375" t="s">
        <v>505</v>
      </c>
      <c r="F375">
        <f t="shared" si="17"/>
        <v>29</v>
      </c>
      <c r="G375" t="str">
        <f>IF(H375="France",VLOOKUP(F375,Dpt,2,FALSE),H375)</f>
        <v>BRETAGNE</v>
      </c>
      <c r="H375" t="s">
        <v>456</v>
      </c>
      <c r="I375" t="str">
        <f ca="1">IF(K375="","",VLOOKUP(J375,catage,2))</f>
        <v>Jeunes adultes</v>
      </c>
      <c r="J375">
        <f t="shared" ca="1" si="15"/>
        <v>28</v>
      </c>
      <c r="K375" s="1">
        <v>31969</v>
      </c>
      <c r="L375" s="1" t="str">
        <f t="shared" si="16"/>
        <v>MINI STAGE</v>
      </c>
      <c r="M375" t="s">
        <v>467</v>
      </c>
      <c r="N375" t="s">
        <v>472</v>
      </c>
      <c r="O375" s="5" t="s">
        <v>641</v>
      </c>
    </row>
    <row r="376" spans="1:15" x14ac:dyDescent="0.25">
      <c r="A376" s="10" t="s">
        <v>281</v>
      </c>
      <c r="B376" s="10" t="s">
        <v>267</v>
      </c>
      <c r="C376" s="10" t="s">
        <v>221</v>
      </c>
      <c r="D376" s="8">
        <v>1480</v>
      </c>
      <c r="E376" t="s">
        <v>556</v>
      </c>
      <c r="F376" t="str">
        <f t="shared" si="17"/>
        <v>Belgique</v>
      </c>
      <c r="G376" t="str">
        <f>IF(H376="France",VLOOKUP(F376,Dpt,2,FALSE),H376)</f>
        <v>Belgique</v>
      </c>
      <c r="H376" t="s">
        <v>518</v>
      </c>
      <c r="I376" t="str">
        <f ca="1">IF(K376="","",VLOOKUP(J376,catage,2))</f>
        <v>Jeunes adultes</v>
      </c>
      <c r="J376">
        <f t="shared" ca="1" si="15"/>
        <v>28</v>
      </c>
      <c r="K376" s="1">
        <v>31972</v>
      </c>
      <c r="L376" s="1" t="str">
        <f t="shared" si="16"/>
        <v>COURS CO</v>
      </c>
      <c r="M376" t="s">
        <v>458</v>
      </c>
      <c r="N376" t="s">
        <v>535</v>
      </c>
      <c r="O376" s="5" t="s">
        <v>481</v>
      </c>
    </row>
    <row r="377" spans="1:15" x14ac:dyDescent="0.25">
      <c r="A377" s="10" t="s">
        <v>291</v>
      </c>
      <c r="B377" s="10" t="s">
        <v>220</v>
      </c>
      <c r="C377" s="10" t="s">
        <v>290</v>
      </c>
      <c r="D377" s="8">
        <v>29170</v>
      </c>
      <c r="E377" t="s">
        <v>406</v>
      </c>
      <c r="F377">
        <f t="shared" si="17"/>
        <v>29</v>
      </c>
      <c r="G377" t="str">
        <f>IF(H377="France",VLOOKUP(F377,Dpt,2,FALSE),H377)</f>
        <v>BRETAGNE</v>
      </c>
      <c r="H377" t="s">
        <v>456</v>
      </c>
      <c r="I377" t="str">
        <f ca="1">IF(K377="","",VLOOKUP(J377,catage,2))</f>
        <v>Jeunes adultes</v>
      </c>
      <c r="J377">
        <f t="shared" ca="1" si="15"/>
        <v>28</v>
      </c>
      <c r="K377" s="1">
        <v>31974</v>
      </c>
      <c r="L377" s="1" t="str">
        <f t="shared" si="16"/>
        <v>ASSO</v>
      </c>
      <c r="M377" t="s">
        <v>453</v>
      </c>
      <c r="O377" s="5" t="s">
        <v>648</v>
      </c>
    </row>
    <row r="378" spans="1:15" x14ac:dyDescent="0.25">
      <c r="A378" s="10" t="s">
        <v>262</v>
      </c>
      <c r="B378" s="10" t="s">
        <v>263</v>
      </c>
      <c r="C378" s="10" t="s">
        <v>261</v>
      </c>
      <c r="D378" s="8">
        <v>78600</v>
      </c>
      <c r="E378" t="s">
        <v>108</v>
      </c>
      <c r="F378">
        <f t="shared" si="17"/>
        <v>78</v>
      </c>
      <c r="G378" t="str">
        <f>IF(H378="France",VLOOKUP(F378,Dpt,2,FALSE),H378)</f>
        <v>ILE DE France</v>
      </c>
      <c r="H378" t="s">
        <v>456</v>
      </c>
      <c r="I378" t="str">
        <f ca="1">IF(K378="","",VLOOKUP(J378,catage,2))</f>
        <v>Jeunes adultes</v>
      </c>
      <c r="J378">
        <f t="shared" ca="1" si="15"/>
        <v>28</v>
      </c>
      <c r="K378" s="1">
        <v>31982</v>
      </c>
      <c r="L378" s="1" t="str">
        <f t="shared" si="16"/>
        <v>MINI STAGE</v>
      </c>
      <c r="M378" t="s">
        <v>467</v>
      </c>
      <c r="N378" t="s">
        <v>465</v>
      </c>
      <c r="O378" s="5" t="s">
        <v>109</v>
      </c>
    </row>
    <row r="379" spans="1:15" x14ac:dyDescent="0.25">
      <c r="A379" s="10" t="s">
        <v>232</v>
      </c>
      <c r="B379" s="10" t="s">
        <v>194</v>
      </c>
      <c r="C379" s="10" t="s">
        <v>216</v>
      </c>
      <c r="D379" s="8">
        <v>29200</v>
      </c>
      <c r="E379" t="s">
        <v>520</v>
      </c>
      <c r="F379">
        <f t="shared" si="17"/>
        <v>29</v>
      </c>
      <c r="G379" t="str">
        <f>IF(H379="France",VLOOKUP(F379,Dpt,2,FALSE),H379)</f>
        <v>BRETAGNE</v>
      </c>
      <c r="H379" t="s">
        <v>456</v>
      </c>
      <c r="I379" t="str">
        <f ca="1">IF(K379="","",VLOOKUP(J379,catage,2))</f>
        <v>Jeunes adultes</v>
      </c>
      <c r="J379">
        <f t="shared" ca="1" si="15"/>
        <v>28</v>
      </c>
      <c r="K379" s="1">
        <v>31985</v>
      </c>
      <c r="L379" s="1" t="str">
        <f t="shared" si="16"/>
        <v>COURS CO</v>
      </c>
      <c r="M379" t="s">
        <v>458</v>
      </c>
      <c r="N379" t="s">
        <v>465</v>
      </c>
      <c r="O379" s="5" t="s">
        <v>93</v>
      </c>
    </row>
    <row r="380" spans="1:15" x14ac:dyDescent="0.25">
      <c r="A380" s="10" t="s">
        <v>242</v>
      </c>
      <c r="B380" s="10" t="s">
        <v>243</v>
      </c>
      <c r="C380" s="10" t="s">
        <v>203</v>
      </c>
      <c r="D380" s="8">
        <v>73330</v>
      </c>
      <c r="E380" t="s">
        <v>576</v>
      </c>
      <c r="F380">
        <f t="shared" si="17"/>
        <v>73</v>
      </c>
      <c r="G380" t="str">
        <f>IF(H380="France",VLOOKUP(F380,Dpt,2,FALSE),H380)</f>
        <v>REGION</v>
      </c>
      <c r="H380" t="s">
        <v>456</v>
      </c>
      <c r="I380" t="str">
        <f ca="1">IF(K380="","",VLOOKUP(J380,catage,2))</f>
        <v>Jeunes adultes</v>
      </c>
      <c r="J380">
        <f t="shared" ca="1" si="15"/>
        <v>28</v>
      </c>
      <c r="K380" s="1">
        <v>31985</v>
      </c>
      <c r="L380" s="1" t="str">
        <f t="shared" si="16"/>
        <v>MINI STAGE</v>
      </c>
      <c r="M380" t="s">
        <v>467</v>
      </c>
      <c r="N380" t="s">
        <v>472</v>
      </c>
      <c r="O380" s="5" t="s">
        <v>464</v>
      </c>
    </row>
    <row r="381" spans="1:15" x14ac:dyDescent="0.25">
      <c r="A381" s="10" t="s">
        <v>278</v>
      </c>
      <c r="B381" s="10" t="s">
        <v>269</v>
      </c>
      <c r="C381" s="10" t="s">
        <v>216</v>
      </c>
      <c r="D381" s="8">
        <v>75013</v>
      </c>
      <c r="E381" t="s">
        <v>504</v>
      </c>
      <c r="F381">
        <f t="shared" si="17"/>
        <v>75</v>
      </c>
      <c r="G381" t="str">
        <f>IF(H381="France",VLOOKUP(F381,Dpt,2,FALSE),H381)</f>
        <v>PARIS</v>
      </c>
      <c r="H381" t="s">
        <v>456</v>
      </c>
      <c r="I381" t="str">
        <f ca="1">IF(K381="","",VLOOKUP(J381,catage,2))</f>
        <v>Jeunes adultes</v>
      </c>
      <c r="J381">
        <f t="shared" ca="1" si="15"/>
        <v>28</v>
      </c>
      <c r="K381" s="1">
        <v>31987</v>
      </c>
      <c r="L381" s="1" t="str">
        <f t="shared" si="16"/>
        <v>MINI STAGE</v>
      </c>
      <c r="M381" t="s">
        <v>467</v>
      </c>
      <c r="N381" t="s">
        <v>475</v>
      </c>
      <c r="O381" s="5" t="s">
        <v>464</v>
      </c>
    </row>
    <row r="382" spans="1:15" x14ac:dyDescent="0.25">
      <c r="A382" s="10" t="s">
        <v>276</v>
      </c>
      <c r="B382" s="10" t="s">
        <v>277</v>
      </c>
      <c r="C382" s="10" t="s">
        <v>231</v>
      </c>
      <c r="D382" s="8">
        <v>47800</v>
      </c>
      <c r="E382" t="s">
        <v>628</v>
      </c>
      <c r="F382">
        <f t="shared" si="17"/>
        <v>47</v>
      </c>
      <c r="G382" t="str">
        <f>IF(H382="France",VLOOKUP(F382,Dpt,2,FALSE),H382)</f>
        <v>REGION</v>
      </c>
      <c r="H382" t="s">
        <v>456</v>
      </c>
      <c r="I382" t="str">
        <f ca="1">IF(K382="","",VLOOKUP(J382,catage,2))</f>
        <v>Jeunes adultes</v>
      </c>
      <c r="J382">
        <f t="shared" ca="1" si="15"/>
        <v>28</v>
      </c>
      <c r="K382" s="1">
        <v>31987</v>
      </c>
      <c r="L382" s="1" t="str">
        <f t="shared" si="16"/>
        <v>ASSO</v>
      </c>
      <c r="M382" t="s">
        <v>629</v>
      </c>
      <c r="O382" s="5" t="s">
        <v>630</v>
      </c>
    </row>
    <row r="383" spans="1:15" x14ac:dyDescent="0.25">
      <c r="A383" s="10" t="s">
        <v>278</v>
      </c>
      <c r="B383" s="10" t="s">
        <v>269</v>
      </c>
      <c r="C383" s="10" t="s">
        <v>216</v>
      </c>
      <c r="D383" s="8">
        <v>47800</v>
      </c>
      <c r="E383" t="s">
        <v>628</v>
      </c>
      <c r="F383">
        <f t="shared" si="17"/>
        <v>47</v>
      </c>
      <c r="G383" t="str">
        <f>IF(H383="France",VLOOKUP(F383,Dpt,2,FALSE),H383)</f>
        <v>REGION</v>
      </c>
      <c r="H383" t="s">
        <v>456</v>
      </c>
      <c r="I383" t="str">
        <f ca="1">IF(K383="","",VLOOKUP(J383,catage,2))</f>
        <v>Jeunes adultes</v>
      </c>
      <c r="J383">
        <f t="shared" ca="1" si="15"/>
        <v>28</v>
      </c>
      <c r="K383" s="1">
        <v>31987</v>
      </c>
      <c r="L383" s="1" t="str">
        <f t="shared" si="16"/>
        <v>ASSO</v>
      </c>
      <c r="M383" t="s">
        <v>629</v>
      </c>
      <c r="O383" s="5" t="s">
        <v>630</v>
      </c>
    </row>
    <row r="384" spans="1:15" x14ac:dyDescent="0.25">
      <c r="A384" s="10" t="s">
        <v>232</v>
      </c>
      <c r="B384" s="10" t="s">
        <v>211</v>
      </c>
      <c r="C384" s="10" t="s">
        <v>231</v>
      </c>
      <c r="D384" s="8">
        <v>56250</v>
      </c>
      <c r="E384" t="s">
        <v>139</v>
      </c>
      <c r="F384">
        <f t="shared" si="17"/>
        <v>56</v>
      </c>
      <c r="G384" t="str">
        <f>IF(H384="France",VLOOKUP(F384,Dpt,2,FALSE),H384)</f>
        <v>BRETAGNE</v>
      </c>
      <c r="H384" t="s">
        <v>456</v>
      </c>
      <c r="I384" t="str">
        <f ca="1">IF(K384="","",VLOOKUP(J384,catage,2))</f>
        <v>Jeunes adultes</v>
      </c>
      <c r="J384">
        <f t="shared" ca="1" si="15"/>
        <v>28</v>
      </c>
      <c r="K384" s="1">
        <v>31990</v>
      </c>
      <c r="L384" s="1" t="str">
        <f t="shared" si="16"/>
        <v>ASSO</v>
      </c>
      <c r="M384" t="s">
        <v>137</v>
      </c>
      <c r="O384" s="5" t="s">
        <v>8</v>
      </c>
    </row>
    <row r="385" spans="1:15" x14ac:dyDescent="0.25">
      <c r="A385" s="10" t="s">
        <v>248</v>
      </c>
      <c r="B385" s="10" t="s">
        <v>220</v>
      </c>
      <c r="C385" s="10" t="s">
        <v>203</v>
      </c>
      <c r="D385" s="8">
        <v>59800</v>
      </c>
      <c r="E385" t="s">
        <v>514</v>
      </c>
      <c r="F385">
        <f t="shared" si="17"/>
        <v>59</v>
      </c>
      <c r="G385" t="str">
        <f>IF(H385="France",VLOOKUP(F385,Dpt,2,FALSE),H385)</f>
        <v>REGION</v>
      </c>
      <c r="H385" t="s">
        <v>456</v>
      </c>
      <c r="I385" t="str">
        <f ca="1">IF(K385="","",VLOOKUP(J385,catage,2))</f>
        <v>Jeunes adultes</v>
      </c>
      <c r="J385">
        <f t="shared" ca="1" si="15"/>
        <v>28</v>
      </c>
      <c r="K385" s="1">
        <v>31992</v>
      </c>
      <c r="L385" s="1" t="str">
        <f t="shared" si="16"/>
        <v>COURS CO</v>
      </c>
      <c r="M385" t="s">
        <v>458</v>
      </c>
      <c r="N385" t="s">
        <v>475</v>
      </c>
      <c r="O385" s="5" t="s">
        <v>509</v>
      </c>
    </row>
    <row r="386" spans="1:15" x14ac:dyDescent="0.25">
      <c r="A386" s="10" t="s">
        <v>303</v>
      </c>
      <c r="B386" s="10" t="s">
        <v>208</v>
      </c>
      <c r="C386" s="10" t="s">
        <v>203</v>
      </c>
      <c r="D386" s="8">
        <v>78000</v>
      </c>
      <c r="E386" t="s">
        <v>610</v>
      </c>
      <c r="F386">
        <f t="shared" si="17"/>
        <v>78</v>
      </c>
      <c r="G386" t="str">
        <f>IF(H386="France",VLOOKUP(F386,Dpt,2,FALSE),H386)</f>
        <v>ILE DE France</v>
      </c>
      <c r="H386" t="s">
        <v>456</v>
      </c>
      <c r="I386" t="str">
        <f ca="1">IF(K386="","",VLOOKUP(J386,catage,2))</f>
        <v>Jeunes adultes</v>
      </c>
      <c r="J386">
        <f t="shared" ref="J386:J449" ca="1" si="18">IF(K386="","",DATEDIF(K386,TODAY(),"Y"))</f>
        <v>28</v>
      </c>
      <c r="K386" s="1">
        <v>31996</v>
      </c>
      <c r="L386" s="1" t="str">
        <f t="shared" ref="L386:L449" si="19">VLOOKUP(M386,CAT,2)</f>
        <v>ASSO</v>
      </c>
      <c r="M386" t="s">
        <v>605</v>
      </c>
      <c r="O386" s="5" t="s">
        <v>606</v>
      </c>
    </row>
    <row r="387" spans="1:15" x14ac:dyDescent="0.25">
      <c r="A387" s="10" t="s">
        <v>265</v>
      </c>
      <c r="B387" s="10" t="s">
        <v>266</v>
      </c>
      <c r="C387" s="10" t="s">
        <v>264</v>
      </c>
      <c r="D387" s="8">
        <v>29270</v>
      </c>
      <c r="E387" t="s">
        <v>64</v>
      </c>
      <c r="F387">
        <f t="shared" ref="F387:F450" si="20">IF(H387="France",VALUE(LEFT(D387,2)),H387)</f>
        <v>29</v>
      </c>
      <c r="G387" t="str">
        <f>IF(H387="France",VLOOKUP(F387,Dpt,2,FALSE),H387)</f>
        <v>BRETAGNE</v>
      </c>
      <c r="H387" t="s">
        <v>456</v>
      </c>
      <c r="I387" t="str">
        <f ca="1">IF(K387="","",VLOOKUP(J387,catage,2))</f>
        <v>Jeunes adultes</v>
      </c>
      <c r="J387">
        <f t="shared" ca="1" si="18"/>
        <v>28</v>
      </c>
      <c r="K387" s="1">
        <v>31996</v>
      </c>
      <c r="L387" s="1" t="str">
        <f t="shared" si="19"/>
        <v>ASSO</v>
      </c>
      <c r="M387" t="s">
        <v>65</v>
      </c>
      <c r="O387" s="5" t="s">
        <v>63</v>
      </c>
    </row>
    <row r="388" spans="1:15" x14ac:dyDescent="0.25">
      <c r="A388" s="10" t="s">
        <v>303</v>
      </c>
      <c r="B388" s="10" t="s">
        <v>208</v>
      </c>
      <c r="C388" s="10" t="s">
        <v>203</v>
      </c>
      <c r="D388" s="8">
        <v>59700</v>
      </c>
      <c r="E388" t="s">
        <v>112</v>
      </c>
      <c r="F388">
        <f t="shared" si="20"/>
        <v>59</v>
      </c>
      <c r="G388" t="str">
        <f>IF(H388="France",VLOOKUP(F388,Dpt,2,FALSE),H388)</f>
        <v>REGION</v>
      </c>
      <c r="H388" t="s">
        <v>456</v>
      </c>
      <c r="I388" t="str">
        <f ca="1">IF(K388="","",VLOOKUP(J388,catage,2))</f>
        <v>Jeunes adultes</v>
      </c>
      <c r="J388">
        <f t="shared" ca="1" si="18"/>
        <v>28</v>
      </c>
      <c r="K388" s="1">
        <v>31998</v>
      </c>
      <c r="L388" s="1" t="str">
        <f t="shared" si="19"/>
        <v>ASSO</v>
      </c>
      <c r="M388" t="s">
        <v>137</v>
      </c>
      <c r="O388" s="5" t="s">
        <v>8</v>
      </c>
    </row>
    <row r="389" spans="1:15" x14ac:dyDescent="0.25">
      <c r="A389" s="10" t="s">
        <v>252</v>
      </c>
      <c r="B389" s="10" t="s">
        <v>253</v>
      </c>
      <c r="C389" s="10" t="s">
        <v>245</v>
      </c>
      <c r="D389" s="8">
        <v>92200</v>
      </c>
      <c r="E389" t="s">
        <v>468</v>
      </c>
      <c r="F389">
        <f t="shared" si="20"/>
        <v>92</v>
      </c>
      <c r="G389" t="str">
        <f>IF(H389="France",VLOOKUP(F389,Dpt,2,FALSE),H389)</f>
        <v>ILE DE France</v>
      </c>
      <c r="H389" t="s">
        <v>456</v>
      </c>
      <c r="I389" t="str">
        <f ca="1">IF(K389="","",VLOOKUP(J389,catage,2))</f>
        <v>Jeunes adultes</v>
      </c>
      <c r="J389">
        <f t="shared" ca="1" si="18"/>
        <v>28</v>
      </c>
      <c r="K389" s="1">
        <v>32006</v>
      </c>
      <c r="L389" s="1" t="str">
        <f t="shared" si="19"/>
        <v>MINI STAGE</v>
      </c>
      <c r="M389" t="s">
        <v>467</v>
      </c>
      <c r="N389" t="s">
        <v>469</v>
      </c>
      <c r="O389" s="5" t="s">
        <v>470</v>
      </c>
    </row>
    <row r="390" spans="1:15" x14ac:dyDescent="0.25">
      <c r="A390" s="10" t="s">
        <v>280</v>
      </c>
      <c r="B390" s="10" t="s">
        <v>272</v>
      </c>
      <c r="C390" s="10" t="s">
        <v>183</v>
      </c>
      <c r="D390" s="8">
        <v>29490</v>
      </c>
      <c r="E390" t="s">
        <v>45</v>
      </c>
      <c r="F390">
        <f t="shared" si="20"/>
        <v>29</v>
      </c>
      <c r="G390" t="str">
        <f>IF(H390="France",VLOOKUP(F390,Dpt,2,FALSE),H390)</f>
        <v>BRETAGNE</v>
      </c>
      <c r="H390" t="s">
        <v>456</v>
      </c>
      <c r="I390" t="str">
        <f ca="1">IF(K390="","",VLOOKUP(J390,catage,2))</f>
        <v>Jeunes adultes</v>
      </c>
      <c r="J390">
        <f t="shared" ca="1" si="18"/>
        <v>28</v>
      </c>
      <c r="K390" s="1">
        <v>32008</v>
      </c>
      <c r="L390" s="1" t="str">
        <f t="shared" si="19"/>
        <v>PLEIN STAGE</v>
      </c>
      <c r="M390" t="s">
        <v>523</v>
      </c>
      <c r="O390" s="5" t="s">
        <v>708</v>
      </c>
    </row>
    <row r="391" spans="1:15" x14ac:dyDescent="0.25">
      <c r="A391" s="10" t="s">
        <v>190</v>
      </c>
      <c r="B391" s="10" t="s">
        <v>227</v>
      </c>
      <c r="C391" s="10" t="s">
        <v>255</v>
      </c>
      <c r="D391" s="8">
        <v>22590</v>
      </c>
      <c r="E391" s="4" t="s">
        <v>319</v>
      </c>
      <c r="F391">
        <f t="shared" si="20"/>
        <v>22</v>
      </c>
      <c r="G391" t="str">
        <f>IF(H391="France",VLOOKUP(F391,Dpt,2,FALSE),H391)</f>
        <v>BRETAGNE</v>
      </c>
      <c r="H391" t="s">
        <v>456</v>
      </c>
      <c r="I391" t="str">
        <f ca="1">IF(K391="","",VLOOKUP(J391,catage,2))</f>
        <v>Jeunes adultes</v>
      </c>
      <c r="J391">
        <f t="shared" ca="1" si="18"/>
        <v>28</v>
      </c>
      <c r="K391" s="1">
        <v>32017</v>
      </c>
      <c r="L391" s="1" t="str">
        <f t="shared" si="19"/>
        <v>ASSO</v>
      </c>
      <c r="M391" t="s">
        <v>317</v>
      </c>
      <c r="O391" s="5" t="s">
        <v>31</v>
      </c>
    </row>
    <row r="392" spans="1:15" x14ac:dyDescent="0.25">
      <c r="A392" s="10" t="s">
        <v>260</v>
      </c>
      <c r="B392" s="10" t="s">
        <v>225</v>
      </c>
      <c r="C392" s="10" t="s">
        <v>257</v>
      </c>
      <c r="D392" s="8">
        <v>75116</v>
      </c>
      <c r="E392" t="s">
        <v>504</v>
      </c>
      <c r="F392">
        <f t="shared" si="20"/>
        <v>75</v>
      </c>
      <c r="G392" t="str">
        <f>IF(H392="France",VLOOKUP(F392,Dpt,2,FALSE),H392)</f>
        <v>PARIS</v>
      </c>
      <c r="H392" t="s">
        <v>456</v>
      </c>
      <c r="I392" t="str">
        <f ca="1">IF(K392="","",VLOOKUP(J392,catage,2))</f>
        <v>Jeunes adultes</v>
      </c>
      <c r="J392">
        <f t="shared" ca="1" si="18"/>
        <v>28</v>
      </c>
      <c r="K392" s="1">
        <v>32022</v>
      </c>
      <c r="L392" s="1" t="str">
        <f t="shared" si="19"/>
        <v>BKT</v>
      </c>
      <c r="M392" t="s">
        <v>651</v>
      </c>
      <c r="O392" s="5" t="s">
        <v>652</v>
      </c>
    </row>
    <row r="393" spans="1:15" x14ac:dyDescent="0.25">
      <c r="A393" s="10" t="s">
        <v>262</v>
      </c>
      <c r="B393" s="10" t="s">
        <v>263</v>
      </c>
      <c r="C393" s="10" t="s">
        <v>261</v>
      </c>
      <c r="D393" s="8">
        <v>75116</v>
      </c>
      <c r="E393" t="s">
        <v>504</v>
      </c>
      <c r="F393">
        <f t="shared" si="20"/>
        <v>75</v>
      </c>
      <c r="G393" t="str">
        <f>IF(H393="France",VLOOKUP(F393,Dpt,2,FALSE),H393)</f>
        <v>PARIS</v>
      </c>
      <c r="H393" t="s">
        <v>456</v>
      </c>
      <c r="I393" t="str">
        <f ca="1">IF(K393="","",VLOOKUP(J393,catage,2))</f>
        <v>Jeunes adultes</v>
      </c>
      <c r="J393">
        <f t="shared" ca="1" si="18"/>
        <v>28</v>
      </c>
      <c r="K393" s="1">
        <v>32022</v>
      </c>
      <c r="L393" s="1" t="str">
        <f t="shared" si="19"/>
        <v>BKT</v>
      </c>
      <c r="M393" t="s">
        <v>651</v>
      </c>
      <c r="O393" s="5" t="s">
        <v>652</v>
      </c>
    </row>
    <row r="394" spans="1:15" x14ac:dyDescent="0.25">
      <c r="A394" s="10" t="s">
        <v>192</v>
      </c>
      <c r="B394" s="10" t="s">
        <v>196</v>
      </c>
      <c r="C394" s="10" t="s">
        <v>183</v>
      </c>
      <c r="D394" s="8">
        <v>29170</v>
      </c>
      <c r="E394" t="s">
        <v>406</v>
      </c>
      <c r="F394">
        <f t="shared" si="20"/>
        <v>29</v>
      </c>
      <c r="G394" t="str">
        <f>IF(H394="France",VLOOKUP(F394,Dpt,2,FALSE),H394)</f>
        <v>BRETAGNE</v>
      </c>
      <c r="H394" t="s">
        <v>456</v>
      </c>
      <c r="I394" t="str">
        <f ca="1">IF(K394="","",VLOOKUP(J394,catage,2))</f>
        <v>Jeunes adultes</v>
      </c>
      <c r="J394">
        <f t="shared" ca="1" si="18"/>
        <v>28</v>
      </c>
      <c r="K394" s="1">
        <v>32028</v>
      </c>
      <c r="L394" s="1" t="str">
        <f t="shared" si="19"/>
        <v>ASSO</v>
      </c>
      <c r="M394" t="s">
        <v>453</v>
      </c>
      <c r="O394" s="5" t="s">
        <v>648</v>
      </c>
    </row>
    <row r="395" spans="1:15" x14ac:dyDescent="0.25">
      <c r="A395" s="10" t="s">
        <v>293</v>
      </c>
      <c r="B395" s="10" t="s">
        <v>294</v>
      </c>
      <c r="C395" s="10" t="s">
        <v>245</v>
      </c>
      <c r="D395" s="8">
        <v>29600</v>
      </c>
      <c r="E395" t="s">
        <v>687</v>
      </c>
      <c r="F395">
        <f t="shared" si="20"/>
        <v>29</v>
      </c>
      <c r="G395" t="str">
        <f>IF(H395="France",VLOOKUP(F395,Dpt,2,FALSE),H395)</f>
        <v>BRETAGNE</v>
      </c>
      <c r="H395" t="s">
        <v>456</v>
      </c>
      <c r="I395" t="str">
        <f ca="1">IF(K395="","",VLOOKUP(J395,catage,2))</f>
        <v>Jeunes adultes</v>
      </c>
      <c r="J395">
        <f t="shared" ca="1" si="18"/>
        <v>28</v>
      </c>
      <c r="K395" s="1">
        <v>32031</v>
      </c>
      <c r="L395" s="1" t="str">
        <f t="shared" si="19"/>
        <v>ASSO</v>
      </c>
      <c r="M395" t="s">
        <v>688</v>
      </c>
      <c r="O395" s="5" t="s">
        <v>648</v>
      </c>
    </row>
    <row r="396" spans="1:15" x14ac:dyDescent="0.25">
      <c r="A396" s="10" t="s">
        <v>300</v>
      </c>
      <c r="B396" s="10" t="s">
        <v>254</v>
      </c>
      <c r="C396" s="10" t="s">
        <v>299</v>
      </c>
      <c r="D396" s="8">
        <v>22190</v>
      </c>
      <c r="E396" t="s">
        <v>318</v>
      </c>
      <c r="F396">
        <f t="shared" si="20"/>
        <v>22</v>
      </c>
      <c r="G396" t="str">
        <f>IF(H396="France",VLOOKUP(F396,Dpt,2,FALSE),H396)</f>
        <v>BRETAGNE</v>
      </c>
      <c r="H396" t="s">
        <v>456</v>
      </c>
      <c r="I396" t="str">
        <f ca="1">IF(K396="","",VLOOKUP(J396,catage,2))</f>
        <v>Jeunes adultes</v>
      </c>
      <c r="J396">
        <f t="shared" ca="1" si="18"/>
        <v>28</v>
      </c>
      <c r="K396" s="1">
        <v>32032</v>
      </c>
      <c r="L396" s="1" t="str">
        <f t="shared" si="19"/>
        <v>ASSO</v>
      </c>
      <c r="M396" t="s">
        <v>317</v>
      </c>
      <c r="O396" s="5" t="s">
        <v>31</v>
      </c>
    </row>
    <row r="397" spans="1:15" x14ac:dyDescent="0.25">
      <c r="A397" s="10" t="s">
        <v>226</v>
      </c>
      <c r="B397" s="10" t="s">
        <v>194</v>
      </c>
      <c r="C397" s="10" t="s">
        <v>203</v>
      </c>
      <c r="D397" s="8">
        <v>63800</v>
      </c>
      <c r="E397" t="s">
        <v>178</v>
      </c>
      <c r="F397">
        <f t="shared" si="20"/>
        <v>63</v>
      </c>
      <c r="G397" t="str">
        <f>IF(H397="France",VLOOKUP(F397,Dpt,2,FALSE),H397)</f>
        <v>REGION</v>
      </c>
      <c r="H397" t="s">
        <v>456</v>
      </c>
      <c r="I397" t="str">
        <f ca="1">IF(K397="","",VLOOKUP(J397,catage,2))</f>
        <v>Jeunes adultes</v>
      </c>
      <c r="J397">
        <f t="shared" ca="1" si="18"/>
        <v>28</v>
      </c>
      <c r="K397" s="1">
        <v>32040</v>
      </c>
      <c r="L397" s="1" t="str">
        <f t="shared" si="19"/>
        <v>ASSO</v>
      </c>
      <c r="M397" t="s">
        <v>398</v>
      </c>
      <c r="O397" s="5" t="s">
        <v>709</v>
      </c>
    </row>
    <row r="398" spans="1:15" x14ac:dyDescent="0.25">
      <c r="A398" s="10" t="s">
        <v>224</v>
      </c>
      <c r="B398" s="10" t="s">
        <v>194</v>
      </c>
      <c r="C398" s="10" t="s">
        <v>216</v>
      </c>
      <c r="D398" s="8">
        <v>29000</v>
      </c>
      <c r="E398" t="s">
        <v>486</v>
      </c>
      <c r="F398">
        <f t="shared" si="20"/>
        <v>29</v>
      </c>
      <c r="G398" t="str">
        <f>IF(H398="France",VLOOKUP(F398,Dpt,2,FALSE),H398)</f>
        <v>BRETAGNE</v>
      </c>
      <c r="H398" t="s">
        <v>456</v>
      </c>
      <c r="I398" t="str">
        <f ca="1">IF(K398="","",VLOOKUP(J398,catage,2))</f>
        <v>Jeunes adultes</v>
      </c>
      <c r="J398">
        <f t="shared" ca="1" si="18"/>
        <v>28</v>
      </c>
      <c r="K398" s="1">
        <v>32041</v>
      </c>
      <c r="L398" s="1" t="str">
        <f t="shared" si="19"/>
        <v>COURS CO</v>
      </c>
      <c r="M398" t="s">
        <v>458</v>
      </c>
      <c r="O398" s="5" t="s">
        <v>63</v>
      </c>
    </row>
    <row r="399" spans="1:15" x14ac:dyDescent="0.25">
      <c r="A399" s="10" t="s">
        <v>190</v>
      </c>
      <c r="B399" s="10" t="s">
        <v>256</v>
      </c>
      <c r="C399" s="10" t="s">
        <v>183</v>
      </c>
      <c r="D399" s="8">
        <v>29700</v>
      </c>
      <c r="E399" t="s">
        <v>501</v>
      </c>
      <c r="F399">
        <f t="shared" si="20"/>
        <v>29</v>
      </c>
      <c r="G399" t="str">
        <f>IF(H399="France",VLOOKUP(F399,Dpt,2,FALSE),H399)</f>
        <v>BRETAGNE</v>
      </c>
      <c r="H399" t="s">
        <v>456</v>
      </c>
      <c r="I399" t="str">
        <f ca="1">IF(K399="","",VLOOKUP(J399,catage,2))</f>
        <v>Jeunes adultes</v>
      </c>
      <c r="J399">
        <f t="shared" ca="1" si="18"/>
        <v>28</v>
      </c>
      <c r="K399" s="1">
        <v>32050</v>
      </c>
      <c r="L399" s="1" t="str">
        <f t="shared" si="19"/>
        <v>MINI STAGE</v>
      </c>
      <c r="M399" t="s">
        <v>467</v>
      </c>
      <c r="N399" t="s">
        <v>475</v>
      </c>
      <c r="O399" s="5" t="s">
        <v>464</v>
      </c>
    </row>
    <row r="400" spans="1:15" x14ac:dyDescent="0.25">
      <c r="A400" s="10" t="s">
        <v>284</v>
      </c>
      <c r="B400" s="10" t="s">
        <v>202</v>
      </c>
      <c r="C400" s="10" t="s">
        <v>203</v>
      </c>
      <c r="D400" s="8">
        <v>78220</v>
      </c>
      <c r="E400" t="s">
        <v>622</v>
      </c>
      <c r="F400">
        <f t="shared" si="20"/>
        <v>78</v>
      </c>
      <c r="G400" t="str">
        <f>IF(H400="France",VLOOKUP(F400,Dpt,2,FALSE),H400)</f>
        <v>ILE DE France</v>
      </c>
      <c r="H400" s="1" t="s">
        <v>456</v>
      </c>
      <c r="I400" s="7" t="str">
        <f ca="1">IF(K400="","",VLOOKUP(J400,catage,2))</f>
        <v>Jeunes adultes</v>
      </c>
      <c r="J400">
        <f t="shared" ca="1" si="18"/>
        <v>28</v>
      </c>
      <c r="K400" s="1">
        <v>32055</v>
      </c>
      <c r="L400" s="1" t="str">
        <f t="shared" si="19"/>
        <v>ASSO</v>
      </c>
      <c r="M400" t="s">
        <v>605</v>
      </c>
      <c r="O400" s="5" t="s">
        <v>606</v>
      </c>
    </row>
    <row r="401" spans="1:15" x14ac:dyDescent="0.25">
      <c r="A401" s="10" t="s">
        <v>190</v>
      </c>
      <c r="B401" s="10" t="s">
        <v>227</v>
      </c>
      <c r="C401" s="10" t="s">
        <v>255</v>
      </c>
      <c r="D401" s="8">
        <v>29200</v>
      </c>
      <c r="E401" t="s">
        <v>520</v>
      </c>
      <c r="F401">
        <f t="shared" si="20"/>
        <v>29</v>
      </c>
      <c r="G401" t="str">
        <f>IF(H401="France",VLOOKUP(F401,Dpt,2,FALSE),H401)</f>
        <v>BRETAGNE</v>
      </c>
      <c r="H401" t="s">
        <v>456</v>
      </c>
      <c r="I401" t="str">
        <f ca="1">IF(K401="","",VLOOKUP(J401,catage,2))</f>
        <v>Jeunes adultes</v>
      </c>
      <c r="J401">
        <f t="shared" ca="1" si="18"/>
        <v>28</v>
      </c>
      <c r="K401" s="1">
        <v>32055</v>
      </c>
      <c r="L401" s="1" t="str">
        <f t="shared" si="19"/>
        <v>MINI STAGE</v>
      </c>
      <c r="M401" t="s">
        <v>467</v>
      </c>
      <c r="N401" t="s">
        <v>469</v>
      </c>
      <c r="O401" s="5" t="s">
        <v>470</v>
      </c>
    </row>
    <row r="402" spans="1:15" x14ac:dyDescent="0.25">
      <c r="A402" s="10" t="s">
        <v>229</v>
      </c>
      <c r="B402" s="10" t="s">
        <v>230</v>
      </c>
      <c r="C402" s="10" t="s">
        <v>228</v>
      </c>
      <c r="D402" s="8">
        <v>76610</v>
      </c>
      <c r="E402" t="s">
        <v>621</v>
      </c>
      <c r="F402">
        <f t="shared" si="20"/>
        <v>76</v>
      </c>
      <c r="G402" t="str">
        <f>IF(H402="France",VLOOKUP(F402,Dpt,2,FALSE),H402)</f>
        <v>REGION</v>
      </c>
      <c r="H402" t="s">
        <v>456</v>
      </c>
      <c r="I402" t="str">
        <f ca="1">IF(K402="","",VLOOKUP(J402,catage,2))</f>
        <v>Jeunes adultes</v>
      </c>
      <c r="J402">
        <f t="shared" ca="1" si="18"/>
        <v>28</v>
      </c>
      <c r="K402" s="1">
        <v>32058</v>
      </c>
      <c r="L402" s="1" t="str">
        <f t="shared" si="19"/>
        <v>ASSO</v>
      </c>
      <c r="M402" t="s">
        <v>605</v>
      </c>
      <c r="O402" s="5" t="s">
        <v>606</v>
      </c>
    </row>
    <row r="403" spans="1:15" x14ac:dyDescent="0.25">
      <c r="A403" s="10" t="s">
        <v>271</v>
      </c>
      <c r="B403" s="10" t="s">
        <v>195</v>
      </c>
      <c r="C403" s="10" t="s">
        <v>270</v>
      </c>
      <c r="D403" s="8">
        <v>29170</v>
      </c>
      <c r="E403" t="s">
        <v>406</v>
      </c>
      <c r="F403">
        <f t="shared" si="20"/>
        <v>29</v>
      </c>
      <c r="G403" t="str">
        <f>IF(H403="France",VLOOKUP(F403,Dpt,2,FALSE),H403)</f>
        <v>BRETAGNE</v>
      </c>
      <c r="H403" t="s">
        <v>456</v>
      </c>
      <c r="I403" t="str">
        <f ca="1">IF(K403="","",VLOOKUP(J403,catage,2))</f>
        <v>Jeunes adultes</v>
      </c>
      <c r="J403">
        <f t="shared" ca="1" si="18"/>
        <v>28</v>
      </c>
      <c r="K403" s="1">
        <v>32060</v>
      </c>
      <c r="L403" s="1" t="str">
        <f t="shared" si="19"/>
        <v>ASSO</v>
      </c>
      <c r="M403" t="s">
        <v>453</v>
      </c>
      <c r="O403" s="5" t="s">
        <v>648</v>
      </c>
    </row>
    <row r="404" spans="1:15" x14ac:dyDescent="0.25">
      <c r="A404" s="10" t="s">
        <v>274</v>
      </c>
      <c r="B404" s="10" t="s">
        <v>198</v>
      </c>
      <c r="C404" s="10" t="s">
        <v>273</v>
      </c>
      <c r="D404" s="8">
        <v>91800</v>
      </c>
      <c r="E404" t="s">
        <v>161</v>
      </c>
      <c r="F404">
        <f t="shared" si="20"/>
        <v>91</v>
      </c>
      <c r="G404" t="str">
        <f>IF(H404="France",VLOOKUP(F404,Dpt,2,FALSE),H404)</f>
        <v>ILE DE France</v>
      </c>
      <c r="H404" t="s">
        <v>456</v>
      </c>
      <c r="I404" t="str">
        <f ca="1">IF(K404="","",VLOOKUP(J404,catage,2))</f>
        <v>Jeunes adultes</v>
      </c>
      <c r="J404">
        <f t="shared" ca="1" si="18"/>
        <v>28</v>
      </c>
      <c r="K404" s="1">
        <v>32074</v>
      </c>
      <c r="L404" s="1" t="str">
        <f t="shared" si="19"/>
        <v>COURS CO</v>
      </c>
      <c r="M404" t="s">
        <v>458</v>
      </c>
      <c r="N404" t="s">
        <v>465</v>
      </c>
      <c r="O404" s="5" t="s">
        <v>125</v>
      </c>
    </row>
    <row r="405" spans="1:15" x14ac:dyDescent="0.25">
      <c r="A405" s="10" t="s">
        <v>292</v>
      </c>
      <c r="B405" s="10" t="s">
        <v>289</v>
      </c>
      <c r="C405" s="10" t="s">
        <v>183</v>
      </c>
      <c r="D405" s="8">
        <v>44740</v>
      </c>
      <c r="E405" t="s">
        <v>696</v>
      </c>
      <c r="F405">
        <f t="shared" si="20"/>
        <v>44</v>
      </c>
      <c r="G405" t="str">
        <f>IF(H405="France",VLOOKUP(F405,Dpt,2,FALSE),H405)</f>
        <v>PAYS DE LOIRE</v>
      </c>
      <c r="H405" t="s">
        <v>456</v>
      </c>
      <c r="I405" t="str">
        <f ca="1">IF(K405="","",VLOOKUP(J405,catage,2))</f>
        <v>Jeunes adultes</v>
      </c>
      <c r="J405">
        <f t="shared" ca="1" si="18"/>
        <v>28</v>
      </c>
      <c r="K405" s="1">
        <v>32076</v>
      </c>
      <c r="L405" s="1" t="str">
        <f t="shared" si="19"/>
        <v>ASSO</v>
      </c>
      <c r="M405" t="s">
        <v>694</v>
      </c>
      <c r="O405" s="5" t="s">
        <v>695</v>
      </c>
    </row>
    <row r="406" spans="1:15" x14ac:dyDescent="0.25">
      <c r="A406" s="10" t="s">
        <v>197</v>
      </c>
      <c r="B406" s="10" t="s">
        <v>196</v>
      </c>
      <c r="C406" s="10" t="s">
        <v>183</v>
      </c>
      <c r="D406" s="8">
        <v>29170</v>
      </c>
      <c r="E406" t="s">
        <v>406</v>
      </c>
      <c r="F406">
        <f t="shared" si="20"/>
        <v>29</v>
      </c>
      <c r="G406" t="str">
        <f>IF(H406="France",VLOOKUP(F406,Dpt,2,FALSE),H406)</f>
        <v>BRETAGNE</v>
      </c>
      <c r="H406" t="s">
        <v>456</v>
      </c>
      <c r="I406" t="str">
        <f ca="1">IF(K406="","",VLOOKUP(J406,catage,2))</f>
        <v>Jeunes adultes</v>
      </c>
      <c r="J406">
        <f t="shared" ca="1" si="18"/>
        <v>28</v>
      </c>
      <c r="K406" s="1">
        <v>32081</v>
      </c>
      <c r="L406" s="1" t="str">
        <f t="shared" si="19"/>
        <v>ASSO</v>
      </c>
      <c r="M406" t="s">
        <v>453</v>
      </c>
      <c r="O406" s="5" t="s">
        <v>648</v>
      </c>
    </row>
    <row r="407" spans="1:15" x14ac:dyDescent="0.25">
      <c r="A407" s="10" t="s">
        <v>184</v>
      </c>
      <c r="B407" s="10" t="s">
        <v>188</v>
      </c>
      <c r="C407" s="10" t="s">
        <v>183</v>
      </c>
      <c r="D407" s="8">
        <v>94470</v>
      </c>
      <c r="E407" t="s">
        <v>551</v>
      </c>
      <c r="F407">
        <f t="shared" si="20"/>
        <v>94</v>
      </c>
      <c r="G407" t="str">
        <f>IF(H407="France",VLOOKUP(F407,Dpt,2,FALSE),H407)</f>
        <v>ILE DE France</v>
      </c>
      <c r="H407" t="s">
        <v>456</v>
      </c>
      <c r="I407" t="str">
        <f ca="1">IF(K407="","",VLOOKUP(J407,catage,2))</f>
        <v>Jeunes adultes</v>
      </c>
      <c r="J407">
        <f t="shared" ca="1" si="18"/>
        <v>28</v>
      </c>
      <c r="K407" s="1">
        <v>32081</v>
      </c>
      <c r="L407" s="1" t="str">
        <f t="shared" si="19"/>
        <v>ASSO</v>
      </c>
      <c r="M407" t="s">
        <v>549</v>
      </c>
      <c r="O407" s="5" t="s">
        <v>541</v>
      </c>
    </row>
    <row r="408" spans="1:15" x14ac:dyDescent="0.25">
      <c r="A408" s="10" t="s">
        <v>260</v>
      </c>
      <c r="B408" s="10" t="s">
        <v>225</v>
      </c>
      <c r="C408" s="10" t="s">
        <v>257</v>
      </c>
      <c r="D408" s="8">
        <v>29270</v>
      </c>
      <c r="E408" t="s">
        <v>64</v>
      </c>
      <c r="F408">
        <f t="shared" si="20"/>
        <v>29</v>
      </c>
      <c r="G408" t="str">
        <f>IF(H408="France",VLOOKUP(F408,Dpt,2,FALSE),H408)</f>
        <v>BRETAGNE</v>
      </c>
      <c r="H408" t="s">
        <v>456</v>
      </c>
      <c r="I408" t="str">
        <f ca="1">IF(K408="","",VLOOKUP(J408,catage,2))</f>
        <v>Jeunes adultes</v>
      </c>
      <c r="J408">
        <f t="shared" ca="1" si="18"/>
        <v>28</v>
      </c>
      <c r="K408" s="1">
        <v>32085</v>
      </c>
      <c r="L408" s="1" t="str">
        <f t="shared" si="19"/>
        <v>ASSO</v>
      </c>
      <c r="M408" t="s">
        <v>65</v>
      </c>
      <c r="O408" s="5" t="s">
        <v>63</v>
      </c>
    </row>
    <row r="409" spans="1:15" x14ac:dyDescent="0.25">
      <c r="A409" s="10" t="s">
        <v>248</v>
      </c>
      <c r="B409" s="10" t="s">
        <v>220</v>
      </c>
      <c r="C409" s="10" t="s">
        <v>203</v>
      </c>
      <c r="D409" s="8">
        <v>29750</v>
      </c>
      <c r="E409" t="s">
        <v>23</v>
      </c>
      <c r="F409">
        <f t="shared" si="20"/>
        <v>29</v>
      </c>
      <c r="G409" t="str">
        <f>IF(H409="France",VLOOKUP(F409,Dpt,2,FALSE),H409)</f>
        <v>BRETAGNE</v>
      </c>
      <c r="H409" t="s">
        <v>456</v>
      </c>
      <c r="I409" t="str">
        <f ca="1">IF(K409="","",VLOOKUP(J409,catage,2))</f>
        <v>Jeunes adultes</v>
      </c>
      <c r="J409">
        <f t="shared" ca="1" si="18"/>
        <v>28</v>
      </c>
      <c r="K409" s="1">
        <v>32086</v>
      </c>
      <c r="L409" s="1" t="str">
        <f t="shared" si="19"/>
        <v>MINI STAGE</v>
      </c>
      <c r="M409" t="s">
        <v>467</v>
      </c>
      <c r="N409" t="s">
        <v>475</v>
      </c>
      <c r="O409" s="5" t="s">
        <v>648</v>
      </c>
    </row>
    <row r="410" spans="1:15" x14ac:dyDescent="0.25">
      <c r="A410" s="10" t="s">
        <v>260</v>
      </c>
      <c r="B410" s="10" t="s">
        <v>225</v>
      </c>
      <c r="C410" s="10" t="s">
        <v>257</v>
      </c>
      <c r="D410" s="8">
        <v>95140</v>
      </c>
      <c r="E410" t="s">
        <v>179</v>
      </c>
      <c r="F410">
        <f t="shared" si="20"/>
        <v>95</v>
      </c>
      <c r="G410" t="str">
        <f>IF(H410="France",VLOOKUP(F410,Dpt,2,FALSE),H410)</f>
        <v>ILE DE France</v>
      </c>
      <c r="H410" t="s">
        <v>456</v>
      </c>
      <c r="I410" t="str">
        <f ca="1">IF(K410="","",VLOOKUP(J410,catage,2))</f>
        <v>Jeunes adultes</v>
      </c>
      <c r="J410">
        <f t="shared" ca="1" si="18"/>
        <v>28</v>
      </c>
      <c r="K410" s="1">
        <v>32088</v>
      </c>
      <c r="L410" s="1" t="str">
        <f t="shared" si="19"/>
        <v>ASSO</v>
      </c>
      <c r="M410" t="s">
        <v>398</v>
      </c>
      <c r="O410" s="5" t="s">
        <v>709</v>
      </c>
    </row>
    <row r="411" spans="1:15" x14ac:dyDescent="0.25">
      <c r="A411" s="10" t="s">
        <v>224</v>
      </c>
      <c r="B411" s="10" t="s">
        <v>194</v>
      </c>
      <c r="C411" s="10" t="s">
        <v>216</v>
      </c>
      <c r="D411" s="8">
        <v>29760</v>
      </c>
      <c r="E411" t="s">
        <v>505</v>
      </c>
      <c r="F411">
        <f t="shared" si="20"/>
        <v>29</v>
      </c>
      <c r="G411" t="str">
        <f>IF(H411="France",VLOOKUP(F411,Dpt,2,FALSE),H411)</f>
        <v>BRETAGNE</v>
      </c>
      <c r="H411" t="s">
        <v>456</v>
      </c>
      <c r="I411" t="str">
        <f ca="1">IF(K411="","",VLOOKUP(J411,catage,2))</f>
        <v>Jeunes adultes</v>
      </c>
      <c r="J411">
        <f t="shared" ca="1" si="18"/>
        <v>28</v>
      </c>
      <c r="K411" s="1">
        <v>32090</v>
      </c>
      <c r="L411" s="1" t="str">
        <f t="shared" si="19"/>
        <v>BKT</v>
      </c>
      <c r="M411" t="s">
        <v>651</v>
      </c>
      <c r="O411" s="5" t="s">
        <v>652</v>
      </c>
    </row>
    <row r="412" spans="1:15" x14ac:dyDescent="0.25">
      <c r="A412" s="10" t="s">
        <v>197</v>
      </c>
      <c r="B412" s="10" t="s">
        <v>196</v>
      </c>
      <c r="C412" s="10" t="s">
        <v>183</v>
      </c>
      <c r="D412" s="8">
        <v>75014</v>
      </c>
      <c r="E412" t="s">
        <v>504</v>
      </c>
      <c r="F412">
        <f t="shared" si="20"/>
        <v>75</v>
      </c>
      <c r="G412" t="str">
        <f>IF(H412="France",VLOOKUP(F412,Dpt,2,FALSE),H412)</f>
        <v>PARIS</v>
      </c>
      <c r="H412" t="s">
        <v>456</v>
      </c>
      <c r="I412" t="str">
        <f ca="1">IF(K412="","",VLOOKUP(J412,catage,2))</f>
        <v>Jeunes adultes</v>
      </c>
      <c r="J412">
        <f t="shared" ca="1" si="18"/>
        <v>28</v>
      </c>
      <c r="K412" s="1">
        <v>32094</v>
      </c>
      <c r="L412" s="1" t="str">
        <f t="shared" si="19"/>
        <v>MINI STAGE</v>
      </c>
      <c r="M412" t="s">
        <v>467</v>
      </c>
      <c r="N412" t="s">
        <v>472</v>
      </c>
      <c r="O412" s="5" t="s">
        <v>708</v>
      </c>
    </row>
    <row r="413" spans="1:15" x14ac:dyDescent="0.25">
      <c r="A413" s="10" t="s">
        <v>213</v>
      </c>
      <c r="B413" s="10" t="s">
        <v>214</v>
      </c>
      <c r="C413" s="10" t="s">
        <v>212</v>
      </c>
      <c r="D413" s="8">
        <v>56560</v>
      </c>
      <c r="E413" t="s">
        <v>167</v>
      </c>
      <c r="F413">
        <f t="shared" si="20"/>
        <v>56</v>
      </c>
      <c r="G413" t="str">
        <f>IF(H413="France",VLOOKUP(F413,Dpt,2,FALSE),H413)</f>
        <v>BRETAGNE</v>
      </c>
      <c r="H413" t="s">
        <v>456</v>
      </c>
      <c r="I413" t="str">
        <f ca="1">IF(K413="","",VLOOKUP(J413,catage,2))</f>
        <v>Jeunes adultes</v>
      </c>
      <c r="J413">
        <f t="shared" ca="1" si="18"/>
        <v>28</v>
      </c>
      <c r="K413" s="1">
        <v>32094</v>
      </c>
      <c r="L413" s="1" t="str">
        <f t="shared" si="19"/>
        <v>ASSO</v>
      </c>
      <c r="M413" t="s">
        <v>164</v>
      </c>
      <c r="O413" s="5" t="s">
        <v>160</v>
      </c>
    </row>
    <row r="414" spans="1:15" x14ac:dyDescent="0.25">
      <c r="A414" s="10" t="s">
        <v>210</v>
      </c>
      <c r="B414" s="10" t="s">
        <v>186</v>
      </c>
      <c r="C414" s="10" t="s">
        <v>209</v>
      </c>
      <c r="D414" s="8">
        <v>44000</v>
      </c>
      <c r="E414" t="s">
        <v>455</v>
      </c>
      <c r="F414">
        <f t="shared" si="20"/>
        <v>44</v>
      </c>
      <c r="G414" t="str">
        <f>IF(H414="France",VLOOKUP(F414,Dpt,2,FALSE),H414)</f>
        <v>PAYS DE LOIRE</v>
      </c>
      <c r="H414" t="s">
        <v>456</v>
      </c>
      <c r="I414" t="str">
        <f ca="1">IF(K414="","",VLOOKUP(J414,catage,2))</f>
        <v>Jeunes adultes</v>
      </c>
      <c r="J414">
        <f t="shared" ca="1" si="18"/>
        <v>28</v>
      </c>
      <c r="K414" s="1">
        <v>32100</v>
      </c>
      <c r="L414" s="1" t="str">
        <f t="shared" si="19"/>
        <v>COURS CO</v>
      </c>
      <c r="M414" t="s">
        <v>458</v>
      </c>
      <c r="N414" t="s">
        <v>465</v>
      </c>
      <c r="O414" s="5" t="s">
        <v>145</v>
      </c>
    </row>
    <row r="415" spans="1:15" x14ac:dyDescent="0.25">
      <c r="A415" s="10" t="s">
        <v>217</v>
      </c>
      <c r="B415" s="10" t="s">
        <v>218</v>
      </c>
      <c r="C415" s="10" t="s">
        <v>216</v>
      </c>
      <c r="D415" s="8">
        <v>71522</v>
      </c>
      <c r="E415" t="s">
        <v>537</v>
      </c>
      <c r="F415" t="str">
        <f t="shared" si="20"/>
        <v>Allemagne</v>
      </c>
      <c r="G415" t="str">
        <f>IF(H415="France",VLOOKUP(F415,Dpt,2,FALSE),H415)</f>
        <v>Allemagne</v>
      </c>
      <c r="H415" t="s">
        <v>538</v>
      </c>
      <c r="I415" t="str">
        <f ca="1">IF(K415="","",VLOOKUP(J415,catage,2))</f>
        <v>Jeunes adultes</v>
      </c>
      <c r="J415">
        <f t="shared" ca="1" si="18"/>
        <v>28</v>
      </c>
      <c r="K415" s="1">
        <v>32105</v>
      </c>
      <c r="L415" s="1" t="str">
        <f t="shared" si="19"/>
        <v>COURS CO</v>
      </c>
      <c r="M415" t="s">
        <v>458</v>
      </c>
      <c r="N415" t="s">
        <v>535</v>
      </c>
      <c r="O415" s="5" t="s">
        <v>536</v>
      </c>
    </row>
    <row r="416" spans="1:15" x14ac:dyDescent="0.25">
      <c r="A416" s="10" t="s">
        <v>284</v>
      </c>
      <c r="B416" s="10" t="s">
        <v>202</v>
      </c>
      <c r="C416" s="10" t="s">
        <v>203</v>
      </c>
      <c r="D416" s="8">
        <v>75013</v>
      </c>
      <c r="E416" t="s">
        <v>504</v>
      </c>
      <c r="F416">
        <f t="shared" si="20"/>
        <v>75</v>
      </c>
      <c r="G416" t="str">
        <f>IF(H416="France",VLOOKUP(F416,Dpt,2,FALSE),H416)</f>
        <v>PARIS</v>
      </c>
      <c r="H416" t="s">
        <v>456</v>
      </c>
      <c r="I416" t="str">
        <f ca="1">IF(K416="","",VLOOKUP(J416,catage,2))</f>
        <v>Jeunes adultes</v>
      </c>
      <c r="J416">
        <f t="shared" ca="1" si="18"/>
        <v>28</v>
      </c>
      <c r="K416" s="1">
        <v>32105</v>
      </c>
      <c r="L416" s="1" t="str">
        <f t="shared" si="19"/>
        <v>MINI STAGE</v>
      </c>
      <c r="M416" t="s">
        <v>467</v>
      </c>
      <c r="N416" t="s">
        <v>475</v>
      </c>
      <c r="O416" s="5" t="s">
        <v>464</v>
      </c>
    </row>
    <row r="417" spans="1:15" x14ac:dyDescent="0.25">
      <c r="A417" s="10" t="s">
        <v>192</v>
      </c>
      <c r="B417" s="10" t="s">
        <v>196</v>
      </c>
      <c r="C417" s="10" t="s">
        <v>183</v>
      </c>
      <c r="D417" s="8">
        <v>92340</v>
      </c>
      <c r="E417" t="s">
        <v>60</v>
      </c>
      <c r="F417">
        <f t="shared" si="20"/>
        <v>92</v>
      </c>
      <c r="G417" t="str">
        <f>IF(H417="France",VLOOKUP(F417,Dpt,2,FALSE),H417)</f>
        <v>ILE DE France</v>
      </c>
      <c r="H417" t="s">
        <v>456</v>
      </c>
      <c r="I417" t="str">
        <f ca="1">IF(K417="","",VLOOKUP(J417,catage,2))</f>
        <v>Jeunes adultes</v>
      </c>
      <c r="J417">
        <f t="shared" ca="1" si="18"/>
        <v>28</v>
      </c>
      <c r="K417" s="1">
        <v>32107</v>
      </c>
      <c r="L417" s="1" t="str">
        <f t="shared" si="19"/>
        <v>MINI STAGE</v>
      </c>
      <c r="M417" t="s">
        <v>467</v>
      </c>
      <c r="N417" t="s">
        <v>472</v>
      </c>
      <c r="O417" s="5" t="s">
        <v>708</v>
      </c>
    </row>
    <row r="418" spans="1:15" x14ac:dyDescent="0.25">
      <c r="A418" s="10" t="s">
        <v>207</v>
      </c>
      <c r="B418" s="10" t="s">
        <v>208</v>
      </c>
      <c r="C418" s="10" t="s">
        <v>206</v>
      </c>
      <c r="D418" s="8">
        <v>78290</v>
      </c>
      <c r="E418" t="s">
        <v>620</v>
      </c>
      <c r="F418">
        <f t="shared" si="20"/>
        <v>78</v>
      </c>
      <c r="G418" t="str">
        <f>IF(H418="France",VLOOKUP(F418,Dpt,2,FALSE),H418)</f>
        <v>ILE DE France</v>
      </c>
      <c r="H418" t="s">
        <v>456</v>
      </c>
      <c r="I418" t="str">
        <f ca="1">IF(K418="","",VLOOKUP(J418,catage,2))</f>
        <v>Jeunes adultes</v>
      </c>
      <c r="J418">
        <f t="shared" ca="1" si="18"/>
        <v>28</v>
      </c>
      <c r="K418" s="1">
        <v>32107</v>
      </c>
      <c r="L418" s="1" t="str">
        <f t="shared" si="19"/>
        <v>ASSO</v>
      </c>
      <c r="M418" t="s">
        <v>605</v>
      </c>
      <c r="O418" s="5" t="s">
        <v>606</v>
      </c>
    </row>
    <row r="419" spans="1:15" x14ac:dyDescent="0.25">
      <c r="A419" s="10" t="s">
        <v>287</v>
      </c>
      <c r="B419" s="10" t="s">
        <v>234</v>
      </c>
      <c r="C419" s="10" t="s">
        <v>286</v>
      </c>
      <c r="D419" s="8">
        <v>29000</v>
      </c>
      <c r="E419" t="s">
        <v>486</v>
      </c>
      <c r="F419">
        <f t="shared" si="20"/>
        <v>29</v>
      </c>
      <c r="G419" t="str">
        <f>IF(H419="France",VLOOKUP(F419,Dpt,2,FALSE),H419)</f>
        <v>BRETAGNE</v>
      </c>
      <c r="H419" t="s">
        <v>456</v>
      </c>
      <c r="I419" t="str">
        <f ca="1">IF(K419="","",VLOOKUP(J419,catage,2))</f>
        <v>Jeunes adultes</v>
      </c>
      <c r="J419">
        <f t="shared" ca="1" si="18"/>
        <v>28</v>
      </c>
      <c r="K419" s="1">
        <v>32109</v>
      </c>
      <c r="L419" s="1" t="str">
        <f t="shared" si="19"/>
        <v>MINI STAGE</v>
      </c>
      <c r="M419" t="s">
        <v>467</v>
      </c>
      <c r="N419" t="s">
        <v>475</v>
      </c>
      <c r="O419" s="5" t="s">
        <v>464</v>
      </c>
    </row>
    <row r="420" spans="1:15" x14ac:dyDescent="0.25">
      <c r="A420" s="10" t="s">
        <v>268</v>
      </c>
      <c r="B420" s="10" t="s">
        <v>219</v>
      </c>
      <c r="C420" s="10" t="s">
        <v>183</v>
      </c>
      <c r="D420" s="8">
        <v>85598</v>
      </c>
      <c r="E420" t="s">
        <v>567</v>
      </c>
      <c r="F420" t="str">
        <f t="shared" si="20"/>
        <v>Allemagne</v>
      </c>
      <c r="G420" t="str">
        <f>IF(H420="France",VLOOKUP(F420,Dpt,2,FALSE),H420)</f>
        <v>Allemagne</v>
      </c>
      <c r="H420" t="s">
        <v>538</v>
      </c>
      <c r="I420" t="str">
        <f ca="1">IF(K420="","",VLOOKUP(J420,catage,2))</f>
        <v>Jeunes adultes</v>
      </c>
      <c r="J420">
        <f t="shared" ca="1" si="18"/>
        <v>28</v>
      </c>
      <c r="K420" s="1">
        <v>32113</v>
      </c>
      <c r="L420" s="1" t="str">
        <f t="shared" si="19"/>
        <v>COURS CO</v>
      </c>
      <c r="M420" t="s">
        <v>458</v>
      </c>
      <c r="O420" s="5" t="s">
        <v>459</v>
      </c>
    </row>
    <row r="421" spans="1:15" x14ac:dyDescent="0.25">
      <c r="A421" s="10" t="s">
        <v>287</v>
      </c>
      <c r="B421" s="10" t="s">
        <v>237</v>
      </c>
      <c r="C421" s="10" t="s">
        <v>245</v>
      </c>
      <c r="D421" s="8">
        <v>29270</v>
      </c>
      <c r="E421" t="s">
        <v>64</v>
      </c>
      <c r="F421">
        <f t="shared" si="20"/>
        <v>29</v>
      </c>
      <c r="G421" t="str">
        <f>IF(H421="France",VLOOKUP(F421,Dpt,2,FALSE),H421)</f>
        <v>BRETAGNE</v>
      </c>
      <c r="H421" t="s">
        <v>456</v>
      </c>
      <c r="I421" t="str">
        <f ca="1">IF(K421="","",VLOOKUP(J421,catage,2))</f>
        <v>Jeunes adultes</v>
      </c>
      <c r="J421">
        <f t="shared" ca="1" si="18"/>
        <v>28</v>
      </c>
      <c r="K421" s="1">
        <v>32113</v>
      </c>
      <c r="L421" s="1" t="str">
        <f t="shared" si="19"/>
        <v>ASSO</v>
      </c>
      <c r="M421" t="s">
        <v>65</v>
      </c>
      <c r="O421" s="5" t="s">
        <v>63</v>
      </c>
    </row>
    <row r="422" spans="1:15" x14ac:dyDescent="0.25">
      <c r="A422" s="10" t="s">
        <v>224</v>
      </c>
      <c r="B422" s="10" t="s">
        <v>194</v>
      </c>
      <c r="C422" s="10" t="s">
        <v>216</v>
      </c>
      <c r="D422" s="8">
        <v>18300</v>
      </c>
      <c r="E422" t="s">
        <v>485</v>
      </c>
      <c r="F422">
        <f t="shared" si="20"/>
        <v>18</v>
      </c>
      <c r="G422" t="str">
        <f>IF(H422="France",VLOOKUP(F422,Dpt,2,FALSE),H422)</f>
        <v>REGION</v>
      </c>
      <c r="H422" t="s">
        <v>456</v>
      </c>
      <c r="I422" t="str">
        <f ca="1">IF(K422="","",VLOOKUP(J422,catage,2))</f>
        <v>Jeunes adultes</v>
      </c>
      <c r="J422">
        <f t="shared" ca="1" si="18"/>
        <v>28</v>
      </c>
      <c r="K422" s="1">
        <v>32115</v>
      </c>
      <c r="L422" s="1" t="str">
        <f t="shared" si="19"/>
        <v>COURS CO</v>
      </c>
      <c r="M422" t="s">
        <v>458</v>
      </c>
      <c r="N422" t="s">
        <v>465</v>
      </c>
      <c r="O422" s="5" t="s">
        <v>464</v>
      </c>
    </row>
    <row r="423" spans="1:15" x14ac:dyDescent="0.25">
      <c r="A423" s="10" t="s">
        <v>288</v>
      </c>
      <c r="B423" s="10" t="s">
        <v>247</v>
      </c>
      <c r="C423" s="10" t="s">
        <v>245</v>
      </c>
      <c r="D423" s="8">
        <v>5002</v>
      </c>
      <c r="E423" t="s">
        <v>566</v>
      </c>
      <c r="F423" t="str">
        <f t="shared" si="20"/>
        <v>Belgique</v>
      </c>
      <c r="G423" t="str">
        <f>IF(H423="France",VLOOKUP(F423,Dpt,2,FALSE),H423)</f>
        <v>Belgique</v>
      </c>
      <c r="H423" t="s">
        <v>518</v>
      </c>
      <c r="I423" t="str">
        <f ca="1">IF(K423="","",VLOOKUP(J423,catage,2))</f>
        <v>Jeunes adultes</v>
      </c>
      <c r="J423">
        <f t="shared" ca="1" si="18"/>
        <v>28</v>
      </c>
      <c r="K423" s="1">
        <v>32117</v>
      </c>
      <c r="L423" s="1" t="str">
        <f t="shared" si="19"/>
        <v>MINI STAGE</v>
      </c>
      <c r="M423" t="s">
        <v>467</v>
      </c>
      <c r="N423" t="s">
        <v>472</v>
      </c>
      <c r="O423" s="5" t="s">
        <v>464</v>
      </c>
    </row>
    <row r="424" spans="1:15" x14ac:dyDescent="0.25">
      <c r="A424" s="10" t="s">
        <v>271</v>
      </c>
      <c r="B424" s="10" t="s">
        <v>195</v>
      </c>
      <c r="C424" s="10" t="s">
        <v>270</v>
      </c>
      <c r="D424" s="8">
        <v>60800</v>
      </c>
      <c r="E424" t="s">
        <v>177</v>
      </c>
      <c r="F424">
        <f t="shared" si="20"/>
        <v>60</v>
      </c>
      <c r="G424" t="str">
        <f>IF(H424="France",VLOOKUP(F424,Dpt,2,FALSE),H424)</f>
        <v>REGION</v>
      </c>
      <c r="H424" t="s">
        <v>456</v>
      </c>
      <c r="I424" t="str">
        <f ca="1">IF(K424="","",VLOOKUP(J424,catage,2))</f>
        <v>Jeunes adultes</v>
      </c>
      <c r="J424">
        <f t="shared" ca="1" si="18"/>
        <v>28</v>
      </c>
      <c r="K424" s="1">
        <v>32119</v>
      </c>
      <c r="L424" s="1" t="str">
        <f t="shared" si="19"/>
        <v>ASSO</v>
      </c>
      <c r="M424" t="s">
        <v>398</v>
      </c>
      <c r="O424" s="5" t="s">
        <v>709</v>
      </c>
    </row>
    <row r="425" spans="1:15" x14ac:dyDescent="0.25">
      <c r="A425" s="10" t="s">
        <v>274</v>
      </c>
      <c r="B425" s="10" t="s">
        <v>198</v>
      </c>
      <c r="C425" s="10" t="s">
        <v>273</v>
      </c>
      <c r="D425" s="8">
        <v>29660</v>
      </c>
      <c r="E425" t="s">
        <v>320</v>
      </c>
      <c r="F425">
        <f t="shared" si="20"/>
        <v>29</v>
      </c>
      <c r="G425" t="str">
        <f>IF(H425="France",VLOOKUP(F425,Dpt,2,FALSE),H425)</f>
        <v>BRETAGNE</v>
      </c>
      <c r="H425" t="s">
        <v>456</v>
      </c>
      <c r="I425" t="str">
        <f ca="1">IF(K425="","",VLOOKUP(J425,catage,2))</f>
        <v>Jeunes adultes</v>
      </c>
      <c r="J425">
        <f t="shared" ca="1" si="18"/>
        <v>28</v>
      </c>
      <c r="K425" s="1">
        <v>32127</v>
      </c>
      <c r="L425" s="1" t="str">
        <f t="shared" si="19"/>
        <v>ASSO</v>
      </c>
      <c r="M425" t="s">
        <v>317</v>
      </c>
      <c r="O425" s="5" t="s">
        <v>31</v>
      </c>
    </row>
    <row r="426" spans="1:15" x14ac:dyDescent="0.25">
      <c r="A426" s="10" t="s">
        <v>282</v>
      </c>
      <c r="B426" s="10" t="s">
        <v>233</v>
      </c>
      <c r="C426" s="10" t="s">
        <v>255</v>
      </c>
      <c r="D426" s="8">
        <v>93410</v>
      </c>
      <c r="E426" t="s">
        <v>604</v>
      </c>
      <c r="F426">
        <f t="shared" si="20"/>
        <v>93</v>
      </c>
      <c r="G426" t="str">
        <f>IF(H426="France",VLOOKUP(F426,Dpt,2,FALSE),H426)</f>
        <v>ILE DE France</v>
      </c>
      <c r="H426" t="s">
        <v>456</v>
      </c>
      <c r="I426" t="str">
        <f ca="1">IF(K426="","",VLOOKUP(J426,catage,2))</f>
        <v>Jeunes adultes</v>
      </c>
      <c r="J426">
        <f t="shared" ca="1" si="18"/>
        <v>28</v>
      </c>
      <c r="K426" s="1">
        <v>32130</v>
      </c>
      <c r="L426" s="1" t="str">
        <f t="shared" si="19"/>
        <v>ASSO</v>
      </c>
      <c r="M426" t="s">
        <v>605</v>
      </c>
      <c r="O426" s="5" t="s">
        <v>606</v>
      </c>
    </row>
    <row r="427" spans="1:15" x14ac:dyDescent="0.25">
      <c r="A427" s="10" t="s">
        <v>260</v>
      </c>
      <c r="B427" s="10" t="s">
        <v>225</v>
      </c>
      <c r="C427" s="10" t="s">
        <v>257</v>
      </c>
      <c r="D427" s="8">
        <v>29760</v>
      </c>
      <c r="E427" t="s">
        <v>505</v>
      </c>
      <c r="F427">
        <f t="shared" si="20"/>
        <v>29</v>
      </c>
      <c r="G427" t="str">
        <f>IF(H427="France",VLOOKUP(F427,Dpt,2,FALSE),H427)</f>
        <v>BRETAGNE</v>
      </c>
      <c r="H427" t="s">
        <v>456</v>
      </c>
      <c r="I427" t="str">
        <f ca="1">IF(K427="","",VLOOKUP(J427,catage,2))</f>
        <v>Jeunes adultes</v>
      </c>
      <c r="J427">
        <f t="shared" ca="1" si="18"/>
        <v>28</v>
      </c>
      <c r="K427" s="1">
        <v>32134</v>
      </c>
      <c r="L427" s="1" t="str">
        <f t="shared" si="19"/>
        <v>MINI STAGE</v>
      </c>
      <c r="M427" t="s">
        <v>467</v>
      </c>
      <c r="N427" t="s">
        <v>475</v>
      </c>
      <c r="O427" s="5" t="s">
        <v>444</v>
      </c>
    </row>
    <row r="428" spans="1:15" x14ac:dyDescent="0.25">
      <c r="A428" s="10" t="s">
        <v>276</v>
      </c>
      <c r="B428" s="10" t="s">
        <v>277</v>
      </c>
      <c r="C428" s="10" t="s">
        <v>231</v>
      </c>
      <c r="D428" s="8">
        <v>29600</v>
      </c>
      <c r="E428" t="s">
        <v>687</v>
      </c>
      <c r="F428">
        <f t="shared" si="20"/>
        <v>29</v>
      </c>
      <c r="G428" t="str">
        <f>IF(H428="France",VLOOKUP(F428,Dpt,2,FALSE),H428)</f>
        <v>BRETAGNE</v>
      </c>
      <c r="H428" t="s">
        <v>456</v>
      </c>
      <c r="I428" t="str">
        <f ca="1">IF(K428="","",VLOOKUP(J428,catage,2))</f>
        <v>Jeunes adultes</v>
      </c>
      <c r="J428">
        <f t="shared" ca="1" si="18"/>
        <v>27</v>
      </c>
      <c r="K428" s="1">
        <v>32140</v>
      </c>
      <c r="L428" s="1" t="str">
        <f t="shared" si="19"/>
        <v>ASSO</v>
      </c>
      <c r="M428" t="s">
        <v>317</v>
      </c>
      <c r="O428" s="5" t="s">
        <v>31</v>
      </c>
    </row>
    <row r="429" spans="1:15" x14ac:dyDescent="0.25">
      <c r="A429" s="10" t="s">
        <v>232</v>
      </c>
      <c r="B429" s="10" t="s">
        <v>211</v>
      </c>
      <c r="C429" s="10" t="s">
        <v>231</v>
      </c>
      <c r="D429" s="8">
        <v>30177</v>
      </c>
      <c r="E429" t="s">
        <v>55</v>
      </c>
      <c r="F429" t="str">
        <f t="shared" si="20"/>
        <v>Allemagne</v>
      </c>
      <c r="G429" t="str">
        <f>IF(H429="France",VLOOKUP(F429,Dpt,2,FALSE),H429)</f>
        <v>Allemagne</v>
      </c>
      <c r="H429" t="s">
        <v>538</v>
      </c>
      <c r="I429" t="str">
        <f ca="1">IF(K429="","",VLOOKUP(J429,catage,2))</f>
        <v>Jeunes adultes</v>
      </c>
      <c r="J429">
        <f t="shared" ca="1" si="18"/>
        <v>27</v>
      </c>
      <c r="K429" s="1">
        <v>32142</v>
      </c>
      <c r="L429" s="1" t="str">
        <f t="shared" si="19"/>
        <v>MINI STAGE</v>
      </c>
      <c r="M429" t="s">
        <v>467</v>
      </c>
      <c r="N429" t="s">
        <v>472</v>
      </c>
      <c r="O429" s="5" t="s">
        <v>444</v>
      </c>
    </row>
    <row r="430" spans="1:15" x14ac:dyDescent="0.25">
      <c r="A430" s="10" t="s">
        <v>265</v>
      </c>
      <c r="B430" s="10" t="s">
        <v>266</v>
      </c>
      <c r="C430" s="10" t="s">
        <v>264</v>
      </c>
      <c r="D430" s="8">
        <v>75015</v>
      </c>
      <c r="E430" t="s">
        <v>504</v>
      </c>
      <c r="F430">
        <f t="shared" si="20"/>
        <v>75</v>
      </c>
      <c r="G430" t="str">
        <f>IF(H430="France",VLOOKUP(F430,Dpt,2,FALSE),H430)</f>
        <v>PARIS</v>
      </c>
      <c r="H430" t="s">
        <v>456</v>
      </c>
      <c r="I430" t="str">
        <f ca="1">IF(K430="","",VLOOKUP(J430,catage,2))</f>
        <v>Jeunes adultes</v>
      </c>
      <c r="J430">
        <f t="shared" ca="1" si="18"/>
        <v>27</v>
      </c>
      <c r="K430" s="1">
        <v>32150</v>
      </c>
      <c r="L430" s="1" t="str">
        <f t="shared" si="19"/>
        <v>ASSO</v>
      </c>
      <c r="M430" t="s">
        <v>549</v>
      </c>
      <c r="O430" s="5" t="s">
        <v>709</v>
      </c>
    </row>
    <row r="431" spans="1:15" x14ac:dyDescent="0.25">
      <c r="A431" s="10" t="s">
        <v>279</v>
      </c>
      <c r="B431" s="10" t="s">
        <v>205</v>
      </c>
      <c r="C431" s="10" t="s">
        <v>183</v>
      </c>
      <c r="D431" s="8">
        <v>1380</v>
      </c>
      <c r="E431" t="s">
        <v>420</v>
      </c>
      <c r="F431" t="str">
        <f t="shared" si="20"/>
        <v>Belgique</v>
      </c>
      <c r="G431" t="str">
        <f>IF(H431="France",VLOOKUP(F431,Dpt,2,FALSE),H431)</f>
        <v>Belgique</v>
      </c>
      <c r="H431" t="s">
        <v>518</v>
      </c>
      <c r="I431" t="str">
        <f ca="1">IF(K431="","",VLOOKUP(J431,catage,2))</f>
        <v>Jeunes adultes</v>
      </c>
      <c r="J431">
        <f t="shared" ca="1" si="18"/>
        <v>27</v>
      </c>
      <c r="K431" s="1">
        <v>32151</v>
      </c>
      <c r="L431" s="1" t="str">
        <f t="shared" si="19"/>
        <v>MINI STAGE</v>
      </c>
      <c r="M431" t="s">
        <v>467</v>
      </c>
      <c r="N431" t="s">
        <v>472</v>
      </c>
      <c r="O431" s="5" t="s">
        <v>648</v>
      </c>
    </row>
    <row r="432" spans="1:15" x14ac:dyDescent="0.25">
      <c r="A432" s="10" t="s">
        <v>197</v>
      </c>
      <c r="B432" s="10" t="s">
        <v>196</v>
      </c>
      <c r="C432" s="10" t="s">
        <v>183</v>
      </c>
      <c r="D432" s="8">
        <v>29170</v>
      </c>
      <c r="E432" t="s">
        <v>406</v>
      </c>
      <c r="F432">
        <f t="shared" si="20"/>
        <v>29</v>
      </c>
      <c r="G432" t="str">
        <f>IF(H432="France",VLOOKUP(F432,Dpt,2,FALSE),H432)</f>
        <v>BRETAGNE</v>
      </c>
      <c r="H432" t="s">
        <v>456</v>
      </c>
      <c r="I432" t="str">
        <f ca="1">IF(K432="","",VLOOKUP(J432,catage,2))</f>
        <v>Jeunes adultes</v>
      </c>
      <c r="J432">
        <f t="shared" ca="1" si="18"/>
        <v>27</v>
      </c>
      <c r="K432" s="1">
        <v>32153</v>
      </c>
      <c r="L432" s="1" t="str">
        <f t="shared" si="19"/>
        <v>ASSO</v>
      </c>
      <c r="M432" t="s">
        <v>453</v>
      </c>
      <c r="O432" s="5" t="s">
        <v>648</v>
      </c>
    </row>
    <row r="433" spans="1:15" x14ac:dyDescent="0.25">
      <c r="A433" s="10" t="s">
        <v>285</v>
      </c>
      <c r="B433" s="10" t="s">
        <v>272</v>
      </c>
      <c r="C433" s="10" t="s">
        <v>200</v>
      </c>
      <c r="D433" s="8">
        <v>29720</v>
      </c>
      <c r="E433" t="s">
        <v>17</v>
      </c>
      <c r="F433">
        <f t="shared" si="20"/>
        <v>29</v>
      </c>
      <c r="G433" t="str">
        <f>IF(H433="France",VLOOKUP(F433,Dpt,2,FALSE),H433)</f>
        <v>BRETAGNE</v>
      </c>
      <c r="H433" t="s">
        <v>456</v>
      </c>
      <c r="I433" t="str">
        <f ca="1">IF(K433="","",VLOOKUP(J433,catage,2))</f>
        <v>Jeunes adultes</v>
      </c>
      <c r="J433">
        <f t="shared" ca="1" si="18"/>
        <v>27</v>
      </c>
      <c r="K433" s="1">
        <v>32169</v>
      </c>
      <c r="L433" s="1" t="str">
        <f t="shared" si="19"/>
        <v>ASSO</v>
      </c>
      <c r="M433" t="s">
        <v>434</v>
      </c>
      <c r="O433" s="5" t="s">
        <v>606</v>
      </c>
    </row>
    <row r="434" spans="1:15" x14ac:dyDescent="0.25">
      <c r="A434" s="10" t="s">
        <v>184</v>
      </c>
      <c r="B434" s="10" t="s">
        <v>185</v>
      </c>
      <c r="C434" s="10" t="s">
        <v>183</v>
      </c>
      <c r="D434" s="8">
        <v>93500</v>
      </c>
      <c r="E434" t="s">
        <v>365</v>
      </c>
      <c r="F434">
        <f t="shared" si="20"/>
        <v>93</v>
      </c>
      <c r="G434" t="str">
        <f>IF(H434="France",VLOOKUP(F434,Dpt,2,FALSE),H434)</f>
        <v>ILE DE France</v>
      </c>
      <c r="H434" t="s">
        <v>456</v>
      </c>
      <c r="I434" t="str">
        <f ca="1">IF(K434="","",VLOOKUP(J434,catage,2))</f>
        <v>Jeunes adultes</v>
      </c>
      <c r="J434">
        <f t="shared" ca="1" si="18"/>
        <v>27</v>
      </c>
      <c r="K434" s="1">
        <v>32178</v>
      </c>
      <c r="L434" s="1" t="str">
        <f t="shared" si="19"/>
        <v>ASSO</v>
      </c>
      <c r="M434" t="s">
        <v>398</v>
      </c>
      <c r="O434" s="5" t="s">
        <v>709</v>
      </c>
    </row>
    <row r="435" spans="1:15" x14ac:dyDescent="0.25">
      <c r="A435" s="10" t="s">
        <v>238</v>
      </c>
      <c r="B435" s="10" t="s">
        <v>187</v>
      </c>
      <c r="C435" s="10" t="s">
        <v>183</v>
      </c>
      <c r="D435" s="8">
        <v>94410</v>
      </c>
      <c r="E435" t="s">
        <v>615</v>
      </c>
      <c r="F435">
        <f t="shared" si="20"/>
        <v>94</v>
      </c>
      <c r="G435" t="str">
        <f>IF(H435="France",VLOOKUP(F435,Dpt,2,FALSE),H435)</f>
        <v>ILE DE France</v>
      </c>
      <c r="H435" t="s">
        <v>456</v>
      </c>
      <c r="I435" t="str">
        <f ca="1">IF(K435="","",VLOOKUP(J435,catage,2))</f>
        <v>Jeunes adultes</v>
      </c>
      <c r="J435">
        <f t="shared" ca="1" si="18"/>
        <v>27</v>
      </c>
      <c r="K435" s="1">
        <v>32179</v>
      </c>
      <c r="L435" s="1" t="str">
        <f t="shared" si="19"/>
        <v>ASSO</v>
      </c>
      <c r="M435" t="s">
        <v>605</v>
      </c>
      <c r="O435" s="5" t="s">
        <v>606</v>
      </c>
    </row>
    <row r="436" spans="1:15" x14ac:dyDescent="0.25">
      <c r="A436" s="10" t="s">
        <v>222</v>
      </c>
      <c r="B436" s="10" t="s">
        <v>215</v>
      </c>
      <c r="C436" s="10" t="s">
        <v>221</v>
      </c>
      <c r="D436" s="8">
        <v>94300</v>
      </c>
      <c r="E436" t="s">
        <v>528</v>
      </c>
      <c r="F436">
        <f t="shared" si="20"/>
        <v>94</v>
      </c>
      <c r="G436" t="str">
        <f>IF(H436="France",VLOOKUP(F436,Dpt,2,FALSE),H436)</f>
        <v>ILE DE France</v>
      </c>
      <c r="H436" t="s">
        <v>456</v>
      </c>
      <c r="I436" t="str">
        <f ca="1">IF(K436="","",VLOOKUP(J436,catage,2))</f>
        <v>Jeunes adultes</v>
      </c>
      <c r="J436">
        <f t="shared" ca="1" si="18"/>
        <v>27</v>
      </c>
      <c r="K436" s="1">
        <v>32179</v>
      </c>
      <c r="L436" s="1" t="str">
        <f t="shared" si="19"/>
        <v>COURS CO</v>
      </c>
      <c r="M436" t="s">
        <v>458</v>
      </c>
      <c r="N436" t="s">
        <v>475</v>
      </c>
      <c r="O436" s="5" t="s">
        <v>527</v>
      </c>
    </row>
    <row r="437" spans="1:15" x14ac:dyDescent="0.25">
      <c r="A437" s="10" t="s">
        <v>190</v>
      </c>
      <c r="B437" s="10" t="s">
        <v>258</v>
      </c>
      <c r="C437" s="10" t="s">
        <v>257</v>
      </c>
      <c r="D437" s="8">
        <v>63480</v>
      </c>
      <c r="E437" t="s">
        <v>399</v>
      </c>
      <c r="F437">
        <f t="shared" si="20"/>
        <v>63</v>
      </c>
      <c r="G437" t="str">
        <f>IF(H437="France",VLOOKUP(F437,Dpt,2,FALSE),H437)</f>
        <v>REGION</v>
      </c>
      <c r="H437" t="s">
        <v>456</v>
      </c>
      <c r="I437" t="str">
        <f ca="1">IF(K437="","",VLOOKUP(J437,catage,2))</f>
        <v>Jeunes adultes</v>
      </c>
      <c r="J437">
        <f t="shared" ca="1" si="18"/>
        <v>27</v>
      </c>
      <c r="K437" s="1">
        <v>32187</v>
      </c>
      <c r="L437" s="1" t="str">
        <f t="shared" si="19"/>
        <v>ASSO</v>
      </c>
      <c r="M437" t="s">
        <v>398</v>
      </c>
      <c r="O437" s="5" t="s">
        <v>709</v>
      </c>
    </row>
    <row r="438" spans="1:15" x14ac:dyDescent="0.25">
      <c r="A438" s="10" t="s">
        <v>217</v>
      </c>
      <c r="B438" s="10" t="s">
        <v>218</v>
      </c>
      <c r="C438" s="10" t="s">
        <v>216</v>
      </c>
      <c r="D438" s="8">
        <v>29000</v>
      </c>
      <c r="E438" t="s">
        <v>168</v>
      </c>
      <c r="F438">
        <f t="shared" si="20"/>
        <v>29</v>
      </c>
      <c r="G438" t="str">
        <f>IF(H438="France",VLOOKUP(F438,Dpt,2,FALSE),H438)</f>
        <v>BRETAGNE</v>
      </c>
      <c r="H438" t="s">
        <v>456</v>
      </c>
      <c r="I438" t="str">
        <f ca="1">IF(K438="","",VLOOKUP(J438,catage,2))</f>
        <v>Jeunes adultes</v>
      </c>
      <c r="J438">
        <f t="shared" ca="1" si="18"/>
        <v>27</v>
      </c>
      <c r="K438" s="1">
        <v>32187</v>
      </c>
      <c r="L438" s="1" t="str">
        <f t="shared" si="19"/>
        <v>ASSO</v>
      </c>
      <c r="M438" t="s">
        <v>164</v>
      </c>
      <c r="O438" s="5" t="s">
        <v>160</v>
      </c>
    </row>
    <row r="439" spans="1:15" x14ac:dyDescent="0.25">
      <c r="A439" s="10" t="s">
        <v>192</v>
      </c>
      <c r="B439" s="10" t="s">
        <v>193</v>
      </c>
      <c r="C439" s="10" t="s">
        <v>183</v>
      </c>
      <c r="D439" s="8">
        <v>27250</v>
      </c>
      <c r="E439" t="s">
        <v>176</v>
      </c>
      <c r="F439">
        <f t="shared" si="20"/>
        <v>27</v>
      </c>
      <c r="G439" t="str">
        <f>IF(H439="France",VLOOKUP(F439,Dpt,2,FALSE),H439)</f>
        <v>REGION</v>
      </c>
      <c r="H439" t="s">
        <v>456</v>
      </c>
      <c r="I439" t="str">
        <f ca="1">IF(K439="","",VLOOKUP(J439,catage,2))</f>
        <v>Jeunes adultes</v>
      </c>
      <c r="J439">
        <f t="shared" ca="1" si="18"/>
        <v>27</v>
      </c>
      <c r="K439" s="1">
        <v>32190</v>
      </c>
      <c r="L439" s="1" t="str">
        <f t="shared" si="19"/>
        <v>ASSO</v>
      </c>
      <c r="M439" t="s">
        <v>398</v>
      </c>
      <c r="O439" s="5" t="s">
        <v>709</v>
      </c>
    </row>
    <row r="440" spans="1:15" x14ac:dyDescent="0.25">
      <c r="A440" s="10" t="s">
        <v>235</v>
      </c>
      <c r="B440" s="10" t="s">
        <v>236</v>
      </c>
      <c r="C440" s="10" t="s">
        <v>216</v>
      </c>
      <c r="D440" s="8">
        <v>92130</v>
      </c>
      <c r="E440" t="s">
        <v>466</v>
      </c>
      <c r="F440">
        <f t="shared" si="20"/>
        <v>92</v>
      </c>
      <c r="G440" t="str">
        <f>IF(H440="France",VLOOKUP(F440,Dpt,2,FALSE),H440)</f>
        <v>ILE DE France</v>
      </c>
      <c r="H440" t="s">
        <v>456</v>
      </c>
      <c r="I440" t="str">
        <f ca="1">IF(K440="","",VLOOKUP(J440,catage,2))</f>
        <v>Jeunes adultes</v>
      </c>
      <c r="J440">
        <f t="shared" ca="1" si="18"/>
        <v>27</v>
      </c>
      <c r="K440" s="1">
        <v>32191</v>
      </c>
      <c r="L440" s="1" t="str">
        <f t="shared" si="19"/>
        <v>ASSO</v>
      </c>
      <c r="M440" t="s">
        <v>605</v>
      </c>
      <c r="O440" s="5" t="s">
        <v>125</v>
      </c>
    </row>
    <row r="441" spans="1:15" x14ac:dyDescent="0.25">
      <c r="A441" s="10" t="s">
        <v>300</v>
      </c>
      <c r="B441" s="10" t="s">
        <v>254</v>
      </c>
      <c r="C441" s="10" t="s">
        <v>299</v>
      </c>
      <c r="D441" s="8">
        <v>14270</v>
      </c>
      <c r="E441" t="s">
        <v>714</v>
      </c>
      <c r="F441">
        <f t="shared" si="20"/>
        <v>14</v>
      </c>
      <c r="G441" t="str">
        <f>IF(H441="France",VLOOKUP(F441,Dpt,2,FALSE),H441)</f>
        <v>REGION</v>
      </c>
      <c r="H441" t="s">
        <v>456</v>
      </c>
      <c r="I441" t="str">
        <f ca="1">IF(K441="","",VLOOKUP(J441,catage,2))</f>
        <v>Jeunes adultes</v>
      </c>
      <c r="J441">
        <f t="shared" ca="1" si="18"/>
        <v>27</v>
      </c>
      <c r="K441" s="1">
        <v>32194</v>
      </c>
      <c r="L441" s="1" t="str">
        <f t="shared" si="19"/>
        <v>ASSO</v>
      </c>
      <c r="M441" t="s">
        <v>549</v>
      </c>
      <c r="O441" s="5" t="s">
        <v>709</v>
      </c>
    </row>
    <row r="442" spans="1:15" x14ac:dyDescent="0.25">
      <c r="A442" s="10" t="s">
        <v>246</v>
      </c>
      <c r="B442" s="10" t="s">
        <v>241</v>
      </c>
      <c r="C442" s="10" t="s">
        <v>245</v>
      </c>
      <c r="D442" s="8">
        <v>66270</v>
      </c>
      <c r="E442" t="s">
        <v>676</v>
      </c>
      <c r="F442">
        <f t="shared" si="20"/>
        <v>66</v>
      </c>
      <c r="G442" t="str">
        <f>IF(H442="France",VLOOKUP(F442,Dpt,2,FALSE),H442)</f>
        <v>REGION</v>
      </c>
      <c r="H442" t="s">
        <v>456</v>
      </c>
      <c r="I442" t="str">
        <f ca="1">IF(K442="","",VLOOKUP(J442,catage,2))</f>
        <v>Jeunes adultes</v>
      </c>
      <c r="J442">
        <f t="shared" ca="1" si="18"/>
        <v>27</v>
      </c>
      <c r="K442" s="1">
        <v>32197</v>
      </c>
      <c r="L442" s="1" t="str">
        <f t="shared" si="19"/>
        <v>COURS CO</v>
      </c>
      <c r="M442" t="s">
        <v>458</v>
      </c>
      <c r="N442" t="s">
        <v>475</v>
      </c>
      <c r="O442" s="5" t="s">
        <v>677</v>
      </c>
    </row>
    <row r="443" spans="1:15" x14ac:dyDescent="0.25">
      <c r="A443" s="10" t="s">
        <v>226</v>
      </c>
      <c r="B443" s="10" t="s">
        <v>194</v>
      </c>
      <c r="C443" s="10" t="s">
        <v>203</v>
      </c>
      <c r="D443" s="8">
        <v>29000</v>
      </c>
      <c r="E443" t="s">
        <v>486</v>
      </c>
      <c r="F443">
        <f t="shared" si="20"/>
        <v>29</v>
      </c>
      <c r="G443" t="str">
        <f>IF(H443="France",VLOOKUP(F443,Dpt,2,FALSE),H443)</f>
        <v>BRETAGNE</v>
      </c>
      <c r="H443" t="s">
        <v>456</v>
      </c>
      <c r="I443" t="str">
        <f ca="1">IF(K443="","",VLOOKUP(J443,catage,2))</f>
        <v>Jeunes adultes</v>
      </c>
      <c r="J443">
        <f t="shared" ca="1" si="18"/>
        <v>27</v>
      </c>
      <c r="K443" s="1">
        <v>32200</v>
      </c>
      <c r="L443" s="1" t="str">
        <f t="shared" si="19"/>
        <v>ASSO</v>
      </c>
      <c r="M443" t="s">
        <v>316</v>
      </c>
      <c r="O443" s="5" t="s">
        <v>314</v>
      </c>
    </row>
    <row r="444" spans="1:15" x14ac:dyDescent="0.25">
      <c r="A444" s="10" t="s">
        <v>303</v>
      </c>
      <c r="B444" s="10" t="s">
        <v>208</v>
      </c>
      <c r="C444" s="10" t="s">
        <v>203</v>
      </c>
      <c r="D444" s="8">
        <v>44000</v>
      </c>
      <c r="E444" t="s">
        <v>455</v>
      </c>
      <c r="F444">
        <f t="shared" si="20"/>
        <v>44</v>
      </c>
      <c r="G444" t="str">
        <f>IF(H444="France",VLOOKUP(F444,Dpt,2,FALSE),H444)</f>
        <v>PAYS DE LOIRE</v>
      </c>
      <c r="H444" t="s">
        <v>456</v>
      </c>
      <c r="I444" t="str">
        <f ca="1">IF(K444="","",VLOOKUP(J444,catage,2))</f>
        <v>Jeunes adultes</v>
      </c>
      <c r="J444">
        <f t="shared" ca="1" si="18"/>
        <v>27</v>
      </c>
      <c r="K444" s="1">
        <v>32206</v>
      </c>
      <c r="L444" s="1" t="str">
        <f t="shared" si="19"/>
        <v>MINI STAGE</v>
      </c>
      <c r="M444" t="s">
        <v>467</v>
      </c>
      <c r="N444" t="s">
        <v>475</v>
      </c>
      <c r="O444" s="5" t="s">
        <v>584</v>
      </c>
    </row>
    <row r="445" spans="1:15" x14ac:dyDescent="0.25">
      <c r="A445" s="10" t="s">
        <v>184</v>
      </c>
      <c r="B445" s="10" t="s">
        <v>185</v>
      </c>
      <c r="C445" s="10" t="s">
        <v>183</v>
      </c>
      <c r="D445" s="8">
        <v>29270</v>
      </c>
      <c r="E445" t="s">
        <v>64</v>
      </c>
      <c r="F445">
        <f t="shared" si="20"/>
        <v>29</v>
      </c>
      <c r="G445" t="str">
        <f>IF(H445="France",VLOOKUP(F445,Dpt,2,FALSE),H445)</f>
        <v>BRETAGNE</v>
      </c>
      <c r="H445" t="s">
        <v>456</v>
      </c>
      <c r="I445" t="str">
        <f ca="1">IF(K445="","",VLOOKUP(J445,catage,2))</f>
        <v>Jeunes adultes</v>
      </c>
      <c r="J445">
        <f t="shared" ca="1" si="18"/>
        <v>27</v>
      </c>
      <c r="K445" s="1">
        <v>32207</v>
      </c>
      <c r="L445" s="1" t="str">
        <f t="shared" si="19"/>
        <v>ASSO</v>
      </c>
      <c r="M445" t="s">
        <v>65</v>
      </c>
      <c r="O445" s="5" t="s">
        <v>63</v>
      </c>
    </row>
    <row r="446" spans="1:15" x14ac:dyDescent="0.25">
      <c r="A446" s="10" t="s">
        <v>190</v>
      </c>
      <c r="B446" s="10" t="s">
        <v>258</v>
      </c>
      <c r="C446" s="10" t="s">
        <v>257</v>
      </c>
      <c r="D446" s="8">
        <v>29000</v>
      </c>
      <c r="E446" t="s">
        <v>163</v>
      </c>
      <c r="F446">
        <f t="shared" si="20"/>
        <v>29</v>
      </c>
      <c r="G446" t="str">
        <f>IF(H446="France",VLOOKUP(F446,Dpt,2,FALSE),H446)</f>
        <v>BRETAGNE</v>
      </c>
      <c r="H446" s="1" t="s">
        <v>456</v>
      </c>
      <c r="I446" s="7" t="str">
        <f ca="1">IF(K446="","",VLOOKUP(J446,catage,2))</f>
        <v>Jeunes adultes</v>
      </c>
      <c r="J446">
        <f t="shared" ca="1" si="18"/>
        <v>27</v>
      </c>
      <c r="K446" s="1">
        <v>32212</v>
      </c>
      <c r="L446" s="1" t="str">
        <f t="shared" si="19"/>
        <v>ASSO</v>
      </c>
      <c r="M446" t="s">
        <v>164</v>
      </c>
      <c r="O446" s="5" t="s">
        <v>160</v>
      </c>
    </row>
    <row r="447" spans="1:15" x14ac:dyDescent="0.25">
      <c r="A447" s="10" t="s">
        <v>190</v>
      </c>
      <c r="B447" s="10" t="s">
        <v>258</v>
      </c>
      <c r="C447" s="10" t="s">
        <v>257</v>
      </c>
      <c r="D447" s="8">
        <v>71710</v>
      </c>
      <c r="E447" t="s">
        <v>13</v>
      </c>
      <c r="F447">
        <f t="shared" si="20"/>
        <v>71</v>
      </c>
      <c r="G447" t="str">
        <f>IF(H447="France",VLOOKUP(F447,Dpt,2,FALSE),H447)</f>
        <v>REGION</v>
      </c>
      <c r="H447" t="s">
        <v>456</v>
      </c>
      <c r="I447" t="str">
        <f ca="1">IF(K447="","",VLOOKUP(J447,catage,2))</f>
        <v>Jeunes adultes</v>
      </c>
      <c r="J447">
        <f t="shared" ca="1" si="18"/>
        <v>27</v>
      </c>
      <c r="K447" s="1">
        <v>32217</v>
      </c>
      <c r="L447" s="1" t="str">
        <f t="shared" si="19"/>
        <v>ASSO</v>
      </c>
      <c r="M447" t="s">
        <v>7</v>
      </c>
      <c r="O447" s="5" t="s">
        <v>8</v>
      </c>
    </row>
    <row r="448" spans="1:15" x14ac:dyDescent="0.25">
      <c r="A448" s="10" t="s">
        <v>190</v>
      </c>
      <c r="B448" s="10" t="s">
        <v>188</v>
      </c>
      <c r="C448" s="10" t="s">
        <v>216</v>
      </c>
      <c r="D448" s="8">
        <v>71440</v>
      </c>
      <c r="E448" t="s">
        <v>6</v>
      </c>
      <c r="F448">
        <f t="shared" si="20"/>
        <v>71</v>
      </c>
      <c r="G448" t="str">
        <f>IF(H448="France",VLOOKUP(F448,Dpt,2,FALSE),H448)</f>
        <v>REGION</v>
      </c>
      <c r="H448" t="s">
        <v>456</v>
      </c>
      <c r="I448" t="str">
        <f ca="1">IF(K448="","",VLOOKUP(J448,catage,2))</f>
        <v>Jeunes adultes</v>
      </c>
      <c r="J448">
        <f t="shared" ca="1" si="18"/>
        <v>27</v>
      </c>
      <c r="K448" s="1">
        <v>32217</v>
      </c>
      <c r="L448" s="1" t="str">
        <f t="shared" si="19"/>
        <v>ASSO</v>
      </c>
      <c r="M448" t="s">
        <v>7</v>
      </c>
      <c r="O448" s="5" t="s">
        <v>8</v>
      </c>
    </row>
    <row r="449" spans="1:15" x14ac:dyDescent="0.25">
      <c r="A449" s="10" t="s">
        <v>274</v>
      </c>
      <c r="B449" s="10" t="s">
        <v>198</v>
      </c>
      <c r="C449" s="10" t="s">
        <v>273</v>
      </c>
      <c r="D449" s="8">
        <v>29200</v>
      </c>
      <c r="E449" t="s">
        <v>520</v>
      </c>
      <c r="F449">
        <f t="shared" si="20"/>
        <v>29</v>
      </c>
      <c r="G449" t="str">
        <f>IF(H449="France",VLOOKUP(F449,Dpt,2,FALSE),H449)</f>
        <v>BRETAGNE</v>
      </c>
      <c r="H449" t="s">
        <v>456</v>
      </c>
      <c r="I449" t="str">
        <f ca="1">IF(K449="","",VLOOKUP(J449,catage,2))</f>
        <v>Jeunes adultes</v>
      </c>
      <c r="J449">
        <f t="shared" ca="1" si="18"/>
        <v>27</v>
      </c>
      <c r="K449" s="1">
        <v>32223</v>
      </c>
      <c r="L449" s="1" t="str">
        <f t="shared" si="19"/>
        <v>ASSO</v>
      </c>
      <c r="M449" t="s">
        <v>144</v>
      </c>
      <c r="O449" s="5" t="s">
        <v>145</v>
      </c>
    </row>
    <row r="450" spans="1:15" x14ac:dyDescent="0.25">
      <c r="A450" s="10" t="s">
        <v>248</v>
      </c>
      <c r="B450" s="10" t="s">
        <v>249</v>
      </c>
      <c r="C450" s="10" t="s">
        <v>231</v>
      </c>
      <c r="D450" s="8">
        <v>35540</v>
      </c>
      <c r="E450" t="s">
        <v>312</v>
      </c>
      <c r="F450">
        <f t="shared" si="20"/>
        <v>35</v>
      </c>
      <c r="G450" t="str">
        <f>IF(H450="France",VLOOKUP(F450,Dpt,2,FALSE),H450)</f>
        <v>BRETAGNE</v>
      </c>
      <c r="H450" t="s">
        <v>456</v>
      </c>
      <c r="I450" t="str">
        <f ca="1">IF(K450="","",VLOOKUP(J450,catage,2))</f>
        <v>Jeunes adultes</v>
      </c>
      <c r="J450">
        <f t="shared" ref="J450:J513" ca="1" si="21">IF(K450="","",DATEDIF(K450,TODAY(),"Y"))</f>
        <v>27</v>
      </c>
      <c r="K450" s="1">
        <v>32224</v>
      </c>
      <c r="L450" s="1" t="str">
        <f t="shared" ref="L450:L513" si="22">VLOOKUP(M450,CAT,2)</f>
        <v>MINI STAGE</v>
      </c>
      <c r="M450" t="s">
        <v>467</v>
      </c>
      <c r="N450" t="s">
        <v>472</v>
      </c>
      <c r="O450" s="5" t="s">
        <v>717</v>
      </c>
    </row>
    <row r="451" spans="1:15" x14ac:dyDescent="0.25">
      <c r="A451" s="10" t="s">
        <v>284</v>
      </c>
      <c r="B451" s="10" t="s">
        <v>202</v>
      </c>
      <c r="C451" s="10" t="s">
        <v>203</v>
      </c>
      <c r="D451" s="8">
        <v>69380</v>
      </c>
      <c r="E451" t="s">
        <v>57</v>
      </c>
      <c r="F451">
        <f t="shared" ref="F451:F514" si="23">IF(H451="France",VALUE(LEFT(D451,2)),H451)</f>
        <v>69</v>
      </c>
      <c r="G451" t="str">
        <f>IF(H451="France",VLOOKUP(F451,Dpt,2,FALSE),H451)</f>
        <v>REGION</v>
      </c>
      <c r="H451" t="s">
        <v>456</v>
      </c>
      <c r="I451" t="str">
        <f ca="1">IF(K451="","",VLOOKUP(J451,catage,2))</f>
        <v>Jeunes adultes</v>
      </c>
      <c r="J451">
        <f t="shared" ca="1" si="21"/>
        <v>27</v>
      </c>
      <c r="K451" s="1">
        <v>32226</v>
      </c>
      <c r="L451" s="1" t="str">
        <f t="shared" si="22"/>
        <v>MINI STAGE</v>
      </c>
      <c r="M451" t="s">
        <v>467</v>
      </c>
      <c r="N451" t="s">
        <v>475</v>
      </c>
      <c r="O451" s="5" t="s">
        <v>648</v>
      </c>
    </row>
    <row r="452" spans="1:15" x14ac:dyDescent="0.25">
      <c r="A452" s="10" t="s">
        <v>252</v>
      </c>
      <c r="B452" s="10" t="s">
        <v>253</v>
      </c>
      <c r="C452" s="10" t="s">
        <v>245</v>
      </c>
      <c r="D452" s="8">
        <v>35400</v>
      </c>
      <c r="E452" t="s">
        <v>138</v>
      </c>
      <c r="F452">
        <f t="shared" si="23"/>
        <v>35</v>
      </c>
      <c r="G452" t="str">
        <f>IF(H452="France",VLOOKUP(F452,Dpt,2,FALSE),H452)</f>
        <v>BRETAGNE</v>
      </c>
      <c r="H452" t="s">
        <v>456</v>
      </c>
      <c r="I452" t="str">
        <f ca="1">IF(K452="","",VLOOKUP(J452,catage,2))</f>
        <v>Jeunes adultes</v>
      </c>
      <c r="J452">
        <f t="shared" ca="1" si="21"/>
        <v>27</v>
      </c>
      <c r="K452" s="1">
        <v>32228</v>
      </c>
      <c r="L452" s="1" t="str">
        <f t="shared" si="22"/>
        <v>ASSO</v>
      </c>
      <c r="M452" t="s">
        <v>137</v>
      </c>
      <c r="O452" s="5" t="s">
        <v>8</v>
      </c>
    </row>
    <row r="453" spans="1:15" x14ac:dyDescent="0.25">
      <c r="A453" s="10" t="s">
        <v>204</v>
      </c>
      <c r="B453" s="10" t="s">
        <v>189</v>
      </c>
      <c r="C453" s="10" t="s">
        <v>203</v>
      </c>
      <c r="D453" s="8">
        <v>29290</v>
      </c>
      <c r="E453" t="s">
        <v>14</v>
      </c>
      <c r="F453">
        <f t="shared" si="23"/>
        <v>29</v>
      </c>
      <c r="G453" t="str">
        <f>IF(H453="France",VLOOKUP(F453,Dpt,2,FALSE),H453)</f>
        <v>BRETAGNE</v>
      </c>
      <c r="H453" t="s">
        <v>456</v>
      </c>
      <c r="I453" t="str">
        <f ca="1">IF(K453="","",VLOOKUP(J453,catage,2))</f>
        <v>Jeunes adultes</v>
      </c>
      <c r="J453">
        <f t="shared" ca="1" si="21"/>
        <v>27</v>
      </c>
      <c r="K453" s="1">
        <v>32231</v>
      </c>
      <c r="L453" s="1" t="str">
        <f t="shared" si="22"/>
        <v>ASSO</v>
      </c>
      <c r="M453" t="s">
        <v>144</v>
      </c>
      <c r="O453" s="5" t="s">
        <v>145</v>
      </c>
    </row>
    <row r="454" spans="1:15" x14ac:dyDescent="0.25">
      <c r="A454" s="10" t="s">
        <v>292</v>
      </c>
      <c r="B454" s="10" t="s">
        <v>289</v>
      </c>
      <c r="C454" s="10" t="s">
        <v>183</v>
      </c>
      <c r="D454" s="8">
        <v>95160</v>
      </c>
      <c r="E454" t="s">
        <v>521</v>
      </c>
      <c r="F454">
        <f t="shared" si="23"/>
        <v>95</v>
      </c>
      <c r="G454" t="str">
        <f>IF(H454="France",VLOOKUP(F454,Dpt,2,FALSE),H454)</f>
        <v>ILE DE France</v>
      </c>
      <c r="H454" t="s">
        <v>456</v>
      </c>
      <c r="I454" t="str">
        <f ca="1">IF(K454="","",VLOOKUP(J454,catage,2))</f>
        <v>Jeunes adultes</v>
      </c>
      <c r="J454">
        <f t="shared" ca="1" si="21"/>
        <v>27</v>
      </c>
      <c r="K454" s="1">
        <v>32233</v>
      </c>
      <c r="L454" s="1" t="str">
        <f t="shared" si="22"/>
        <v>MINI STAGE</v>
      </c>
      <c r="M454" t="s">
        <v>467</v>
      </c>
      <c r="N454" t="s">
        <v>469</v>
      </c>
      <c r="O454" s="5" t="s">
        <v>470</v>
      </c>
    </row>
    <row r="455" spans="1:15" x14ac:dyDescent="0.25">
      <c r="A455" s="10" t="s">
        <v>284</v>
      </c>
      <c r="B455" s="10" t="s">
        <v>202</v>
      </c>
      <c r="C455" s="10" t="s">
        <v>203</v>
      </c>
      <c r="D455" s="8">
        <v>29000</v>
      </c>
      <c r="E455" t="s">
        <v>486</v>
      </c>
      <c r="F455">
        <f t="shared" si="23"/>
        <v>29</v>
      </c>
      <c r="G455" t="str">
        <f>IF(H455="France",VLOOKUP(F455,Dpt,2,FALSE),H455)</f>
        <v>BRETAGNE</v>
      </c>
      <c r="H455" t="s">
        <v>456</v>
      </c>
      <c r="I455" t="str">
        <f ca="1">IF(K455="","",VLOOKUP(J455,catage,2))</f>
        <v>Jeunes adultes</v>
      </c>
      <c r="J455">
        <f t="shared" ca="1" si="21"/>
        <v>27</v>
      </c>
      <c r="K455" s="1">
        <v>32233</v>
      </c>
      <c r="L455" s="1" t="str">
        <f t="shared" si="22"/>
        <v>MINI STAGE</v>
      </c>
      <c r="M455" t="s">
        <v>467</v>
      </c>
      <c r="N455" t="s">
        <v>532</v>
      </c>
      <c r="O455" s="5" t="s">
        <v>584</v>
      </c>
    </row>
    <row r="456" spans="1:15" x14ac:dyDescent="0.25">
      <c r="A456" s="10" t="s">
        <v>297</v>
      </c>
      <c r="B456" s="10" t="s">
        <v>191</v>
      </c>
      <c r="C456" s="10" t="s">
        <v>296</v>
      </c>
      <c r="D456" s="8">
        <v>29200</v>
      </c>
      <c r="E456" t="s">
        <v>520</v>
      </c>
      <c r="F456">
        <f t="shared" si="23"/>
        <v>29</v>
      </c>
      <c r="G456" t="str">
        <f>IF(H456="France",VLOOKUP(F456,Dpt,2,FALSE),H456)</f>
        <v>BRETAGNE</v>
      </c>
      <c r="H456" t="s">
        <v>456</v>
      </c>
      <c r="I456" t="str">
        <f ca="1">IF(K456="","",VLOOKUP(J456,catage,2))</f>
        <v>Jeunes adultes</v>
      </c>
      <c r="J456">
        <f t="shared" ca="1" si="21"/>
        <v>27</v>
      </c>
      <c r="K456" s="1">
        <v>32237</v>
      </c>
      <c r="L456" s="1" t="str">
        <f t="shared" si="22"/>
        <v>ASSO</v>
      </c>
      <c r="M456" t="s">
        <v>144</v>
      </c>
      <c r="O456" s="5" t="s">
        <v>145</v>
      </c>
    </row>
    <row r="457" spans="1:15" x14ac:dyDescent="0.25">
      <c r="A457" s="10" t="s">
        <v>303</v>
      </c>
      <c r="B457" s="10" t="s">
        <v>208</v>
      </c>
      <c r="C457" s="10" t="s">
        <v>203</v>
      </c>
      <c r="D457" s="8">
        <v>29270</v>
      </c>
      <c r="E457" t="s">
        <v>64</v>
      </c>
      <c r="F457">
        <f t="shared" si="23"/>
        <v>29</v>
      </c>
      <c r="G457" t="str">
        <f>IF(H457="France",VLOOKUP(F457,Dpt,2,FALSE),H457)</f>
        <v>BRETAGNE</v>
      </c>
      <c r="H457" t="s">
        <v>456</v>
      </c>
      <c r="I457" t="str">
        <f ca="1">IF(K457="","",VLOOKUP(J457,catage,2))</f>
        <v>Jeunes adultes</v>
      </c>
      <c r="J457">
        <f t="shared" ca="1" si="21"/>
        <v>27</v>
      </c>
      <c r="K457" s="1">
        <v>32238</v>
      </c>
      <c r="L457" s="1" t="str">
        <f t="shared" si="22"/>
        <v>ASSO</v>
      </c>
      <c r="M457" t="s">
        <v>65</v>
      </c>
      <c r="O457" s="5" t="s">
        <v>63</v>
      </c>
    </row>
    <row r="458" spans="1:15" x14ac:dyDescent="0.25">
      <c r="A458" s="10" t="s">
        <v>190</v>
      </c>
      <c r="B458" s="10" t="s">
        <v>259</v>
      </c>
      <c r="C458" s="10" t="s">
        <v>257</v>
      </c>
      <c r="D458" s="8">
        <v>30200</v>
      </c>
      <c r="E458" t="s">
        <v>700</v>
      </c>
      <c r="F458">
        <f t="shared" si="23"/>
        <v>30</v>
      </c>
      <c r="G458" t="str">
        <f>IF(H458="France",VLOOKUP(F458,Dpt,2,FALSE),H458)</f>
        <v>REGION</v>
      </c>
      <c r="H458" t="s">
        <v>456</v>
      </c>
      <c r="I458" t="str">
        <f ca="1">IF(K458="","",VLOOKUP(J458,catage,2))</f>
        <v>Jeunes adultes</v>
      </c>
      <c r="J458">
        <f t="shared" ca="1" si="21"/>
        <v>27</v>
      </c>
      <c r="K458" s="1">
        <v>32238</v>
      </c>
      <c r="L458" s="1" t="str">
        <f t="shared" si="22"/>
        <v>ASSO</v>
      </c>
      <c r="M458" t="s">
        <v>549</v>
      </c>
      <c r="O458" s="5" t="s">
        <v>695</v>
      </c>
    </row>
    <row r="459" spans="1:15" x14ac:dyDescent="0.25">
      <c r="A459" s="10" t="s">
        <v>276</v>
      </c>
      <c r="B459" s="10" t="s">
        <v>277</v>
      </c>
      <c r="C459" s="10" t="s">
        <v>231</v>
      </c>
      <c r="D459" s="8">
        <v>78400</v>
      </c>
      <c r="E459" t="s">
        <v>3</v>
      </c>
      <c r="F459">
        <f t="shared" si="23"/>
        <v>78</v>
      </c>
      <c r="G459" t="str">
        <f>IF(H459="France",VLOOKUP(F459,Dpt,2,FALSE),H459)</f>
        <v>ILE DE France</v>
      </c>
      <c r="H459" t="s">
        <v>456</v>
      </c>
      <c r="I459" t="str">
        <f ca="1">IF(K459="","",VLOOKUP(J459,catage,2))</f>
        <v>Jeunes adultes</v>
      </c>
      <c r="J459">
        <f t="shared" ca="1" si="21"/>
        <v>27</v>
      </c>
      <c r="K459" s="1">
        <v>32239</v>
      </c>
      <c r="L459" s="1" t="str">
        <f t="shared" si="22"/>
        <v>MINI STAGE</v>
      </c>
      <c r="M459" t="s">
        <v>467</v>
      </c>
      <c r="N459" t="s">
        <v>475</v>
      </c>
      <c r="O459" s="5" t="s">
        <v>708</v>
      </c>
    </row>
    <row r="460" spans="1:15" x14ac:dyDescent="0.25">
      <c r="A460" s="10" t="s">
        <v>210</v>
      </c>
      <c r="B460" s="10" t="s">
        <v>186</v>
      </c>
      <c r="C460" s="10" t="s">
        <v>209</v>
      </c>
      <c r="D460" s="8">
        <v>29000</v>
      </c>
      <c r="E460" t="s">
        <v>172</v>
      </c>
      <c r="F460">
        <f t="shared" si="23"/>
        <v>29</v>
      </c>
      <c r="G460" t="str">
        <f>IF(H460="France",VLOOKUP(F460,Dpt,2,FALSE),H460)</f>
        <v>BRETAGNE</v>
      </c>
      <c r="H460" t="s">
        <v>456</v>
      </c>
      <c r="I460" t="str">
        <f ca="1">IF(K460="","",VLOOKUP(J460,catage,2))</f>
        <v>Jeunes adultes</v>
      </c>
      <c r="J460">
        <f t="shared" ca="1" si="21"/>
        <v>27</v>
      </c>
      <c r="K460" s="1">
        <v>32240</v>
      </c>
      <c r="L460" s="1" t="str">
        <f t="shared" si="22"/>
        <v>ASSO</v>
      </c>
      <c r="M460" t="s">
        <v>164</v>
      </c>
      <c r="O460" s="5" t="s">
        <v>160</v>
      </c>
    </row>
    <row r="461" spans="1:15" x14ac:dyDescent="0.25">
      <c r="A461" s="10" t="s">
        <v>190</v>
      </c>
      <c r="B461" s="10" t="s">
        <v>259</v>
      </c>
      <c r="C461" s="10" t="s">
        <v>257</v>
      </c>
      <c r="D461" s="8">
        <v>29120</v>
      </c>
      <c r="E461" t="s">
        <v>524</v>
      </c>
      <c r="F461">
        <f t="shared" si="23"/>
        <v>29</v>
      </c>
      <c r="G461" t="str">
        <f>IF(H461="France",VLOOKUP(F461,Dpt,2,FALSE),H461)</f>
        <v>BRETAGNE</v>
      </c>
      <c r="H461" t="s">
        <v>456</v>
      </c>
      <c r="I461" t="str">
        <f ca="1">IF(K461="","",VLOOKUP(J461,catage,2))</f>
        <v>Jeunes adultes</v>
      </c>
      <c r="J461">
        <f t="shared" ca="1" si="21"/>
        <v>27</v>
      </c>
      <c r="K461" s="1">
        <v>32241</v>
      </c>
      <c r="L461" s="1" t="str">
        <f t="shared" si="22"/>
        <v>BKT</v>
      </c>
      <c r="M461" t="s">
        <v>651</v>
      </c>
      <c r="O461" s="5" t="s">
        <v>652</v>
      </c>
    </row>
    <row r="462" spans="1:15" x14ac:dyDescent="0.25">
      <c r="A462" s="10" t="s">
        <v>232</v>
      </c>
      <c r="B462" s="10" t="s">
        <v>194</v>
      </c>
      <c r="C462" s="10" t="s">
        <v>216</v>
      </c>
      <c r="D462" s="8">
        <v>31140</v>
      </c>
      <c r="E462" t="s">
        <v>153</v>
      </c>
      <c r="F462">
        <f t="shared" si="23"/>
        <v>31</v>
      </c>
      <c r="G462" t="str">
        <f>IF(H462="France",VLOOKUP(F462,Dpt,2,FALSE),H462)</f>
        <v>REGION</v>
      </c>
      <c r="H462" t="s">
        <v>456</v>
      </c>
      <c r="I462" t="str">
        <f ca="1">IF(K462="","",VLOOKUP(J462,catage,2))</f>
        <v>Jeunes adultes</v>
      </c>
      <c r="J462">
        <f t="shared" ca="1" si="21"/>
        <v>27</v>
      </c>
      <c r="K462" s="1">
        <v>32244</v>
      </c>
      <c r="L462" s="1" t="str">
        <f t="shared" si="22"/>
        <v>ASSO</v>
      </c>
      <c r="M462" t="s">
        <v>605</v>
      </c>
      <c r="O462" s="5" t="s">
        <v>125</v>
      </c>
    </row>
    <row r="463" spans="1:15" x14ac:dyDescent="0.25">
      <c r="A463" s="10" t="s">
        <v>224</v>
      </c>
      <c r="B463" s="10" t="s">
        <v>194</v>
      </c>
      <c r="C463" s="10" t="s">
        <v>216</v>
      </c>
      <c r="D463" s="8">
        <v>42153</v>
      </c>
      <c r="E463" t="s">
        <v>37</v>
      </c>
      <c r="F463">
        <f t="shared" si="23"/>
        <v>42</v>
      </c>
      <c r="G463" t="str">
        <f>IF(H463="France",VLOOKUP(F463,Dpt,2,FALSE),H463)</f>
        <v>REGION</v>
      </c>
      <c r="H463" t="s">
        <v>456</v>
      </c>
      <c r="I463" t="str">
        <f ca="1">IF(K463="","",VLOOKUP(J463,catage,2))</f>
        <v>Jeunes adultes</v>
      </c>
      <c r="J463">
        <f t="shared" ca="1" si="21"/>
        <v>27</v>
      </c>
      <c r="K463" s="1">
        <v>32245</v>
      </c>
      <c r="L463" s="1" t="str">
        <f t="shared" si="22"/>
        <v>ASSO</v>
      </c>
      <c r="M463" t="s">
        <v>35</v>
      </c>
      <c r="O463" s="5" t="s">
        <v>31</v>
      </c>
    </row>
    <row r="464" spans="1:15" x14ac:dyDescent="0.25">
      <c r="A464" s="10" t="s">
        <v>242</v>
      </c>
      <c r="B464" s="10" t="s">
        <v>243</v>
      </c>
      <c r="C464" s="10" t="s">
        <v>203</v>
      </c>
      <c r="D464" s="8">
        <v>29200</v>
      </c>
      <c r="E464" t="s">
        <v>520</v>
      </c>
      <c r="F464">
        <f t="shared" si="23"/>
        <v>29</v>
      </c>
      <c r="G464" t="str">
        <f>IF(H464="France",VLOOKUP(F464,Dpt,2,FALSE),H464)</f>
        <v>BRETAGNE</v>
      </c>
      <c r="H464" t="s">
        <v>456</v>
      </c>
      <c r="I464" t="str">
        <f ca="1">IF(K464="","",VLOOKUP(J464,catage,2))</f>
        <v>Jeunes adultes</v>
      </c>
      <c r="J464">
        <f t="shared" ca="1" si="21"/>
        <v>27</v>
      </c>
      <c r="K464" s="1">
        <v>32261</v>
      </c>
      <c r="L464" s="1" t="str">
        <f t="shared" si="22"/>
        <v>ASSO</v>
      </c>
      <c r="M464" t="s">
        <v>144</v>
      </c>
      <c r="O464" s="5" t="s">
        <v>145</v>
      </c>
    </row>
    <row r="465" spans="1:15" x14ac:dyDescent="0.25">
      <c r="A465" s="10" t="s">
        <v>287</v>
      </c>
      <c r="B465" s="10" t="s">
        <v>237</v>
      </c>
      <c r="C465" s="10" t="s">
        <v>245</v>
      </c>
      <c r="D465" s="8">
        <v>13180</v>
      </c>
      <c r="E465" t="s">
        <v>671</v>
      </c>
      <c r="F465" t="str">
        <f t="shared" si="23"/>
        <v>Belgique</v>
      </c>
      <c r="G465" t="str">
        <f>IF(H465="France",VLOOKUP(F465,Dpt,2,FALSE),H465)</f>
        <v>Belgique</v>
      </c>
      <c r="H465" t="s">
        <v>518</v>
      </c>
      <c r="I465" t="str">
        <f ca="1">IF(K465="","",VLOOKUP(J465,catage,2))</f>
        <v>Jeunes adultes</v>
      </c>
      <c r="J465">
        <f t="shared" ca="1" si="21"/>
        <v>27</v>
      </c>
      <c r="K465" s="1">
        <v>32263</v>
      </c>
      <c r="L465" s="1" t="str">
        <f t="shared" si="22"/>
        <v>ASSO</v>
      </c>
      <c r="M465" t="s">
        <v>605</v>
      </c>
      <c r="O465" s="5" t="s">
        <v>125</v>
      </c>
    </row>
    <row r="466" spans="1:15" x14ac:dyDescent="0.25">
      <c r="A466" s="10" t="s">
        <v>232</v>
      </c>
      <c r="B466" s="10" t="s">
        <v>211</v>
      </c>
      <c r="C466" s="10" t="s">
        <v>231</v>
      </c>
      <c r="D466" s="8">
        <v>29720</v>
      </c>
      <c r="E466" t="s">
        <v>524</v>
      </c>
      <c r="F466">
        <f t="shared" si="23"/>
        <v>29</v>
      </c>
      <c r="G466" t="str">
        <f>IF(H466="France",VLOOKUP(F466,Dpt,2,FALSE),H466)</f>
        <v>BRETAGNE</v>
      </c>
      <c r="H466" t="s">
        <v>456</v>
      </c>
      <c r="I466" t="str">
        <f ca="1">IF(K466="","",VLOOKUP(J466,catage,2))</f>
        <v>Jeunes adultes</v>
      </c>
      <c r="J466">
        <f t="shared" ca="1" si="21"/>
        <v>27</v>
      </c>
      <c r="K466" s="1">
        <v>32267</v>
      </c>
      <c r="L466" s="1" t="str">
        <f t="shared" si="22"/>
        <v>BKT</v>
      </c>
      <c r="M466" t="s">
        <v>651</v>
      </c>
      <c r="O466" s="5" t="s">
        <v>652</v>
      </c>
    </row>
    <row r="467" spans="1:15" x14ac:dyDescent="0.25">
      <c r="A467" s="10" t="s">
        <v>190</v>
      </c>
      <c r="B467" s="10" t="s">
        <v>256</v>
      </c>
      <c r="C467" s="10" t="s">
        <v>183</v>
      </c>
      <c r="D467" s="8">
        <v>29000</v>
      </c>
      <c r="E467" t="s">
        <v>486</v>
      </c>
      <c r="F467">
        <f t="shared" si="23"/>
        <v>29</v>
      </c>
      <c r="G467" t="str">
        <f>IF(H467="France",VLOOKUP(F467,Dpt,2,FALSE),H467)</f>
        <v>BRETAGNE</v>
      </c>
      <c r="H467" t="s">
        <v>456</v>
      </c>
      <c r="I467" t="str">
        <f ca="1">IF(K467="","",VLOOKUP(J467,catage,2))</f>
        <v>Jeunes adultes</v>
      </c>
      <c r="J467">
        <f t="shared" ca="1" si="21"/>
        <v>27</v>
      </c>
      <c r="K467" s="1">
        <v>32268</v>
      </c>
      <c r="L467" s="1" t="str">
        <f t="shared" si="22"/>
        <v>ASSO</v>
      </c>
      <c r="M467" t="s">
        <v>316</v>
      </c>
      <c r="O467" s="5" t="s">
        <v>314</v>
      </c>
    </row>
    <row r="468" spans="1:15" x14ac:dyDescent="0.25">
      <c r="A468" s="10" t="s">
        <v>298</v>
      </c>
      <c r="B468" s="10" t="s">
        <v>220</v>
      </c>
      <c r="C468" s="10" t="s">
        <v>299</v>
      </c>
      <c r="D468" s="8">
        <v>29170</v>
      </c>
      <c r="E468" t="s">
        <v>406</v>
      </c>
      <c r="F468">
        <f t="shared" si="23"/>
        <v>29</v>
      </c>
      <c r="G468" t="str">
        <f>IF(H468="France",VLOOKUP(F468,Dpt,2,FALSE),H468)</f>
        <v>BRETAGNE</v>
      </c>
      <c r="H468" t="s">
        <v>456</v>
      </c>
      <c r="I468" t="str">
        <f ca="1">IF(K468="","",VLOOKUP(J468,catage,2))</f>
        <v>Jeunes adultes</v>
      </c>
      <c r="J468">
        <f t="shared" ca="1" si="21"/>
        <v>27</v>
      </c>
      <c r="K468" s="1">
        <v>32268</v>
      </c>
      <c r="L468" s="1" t="str">
        <f t="shared" si="22"/>
        <v>ASSO</v>
      </c>
      <c r="M468" t="s">
        <v>453</v>
      </c>
      <c r="O468" s="5" t="s">
        <v>648</v>
      </c>
    </row>
    <row r="469" spans="1:15" x14ac:dyDescent="0.25">
      <c r="A469" s="10" t="s">
        <v>226</v>
      </c>
      <c r="B469" s="10" t="s">
        <v>194</v>
      </c>
      <c r="C469" s="10" t="s">
        <v>203</v>
      </c>
      <c r="D469" s="8">
        <v>91440</v>
      </c>
      <c r="E469" t="s">
        <v>415</v>
      </c>
      <c r="F469">
        <f t="shared" si="23"/>
        <v>91</v>
      </c>
      <c r="G469" t="str">
        <f>IF(H469="France",VLOOKUP(F469,Dpt,2,FALSE),H469)</f>
        <v>ILE DE France</v>
      </c>
      <c r="H469" t="s">
        <v>456</v>
      </c>
      <c r="I469" t="str">
        <f ca="1">IF(K469="","",VLOOKUP(J469,catage,2))</f>
        <v>Jeunes adultes</v>
      </c>
      <c r="J469">
        <f t="shared" ca="1" si="21"/>
        <v>27</v>
      </c>
      <c r="K469" s="1">
        <v>32272</v>
      </c>
      <c r="L469" s="1" t="str">
        <f t="shared" si="22"/>
        <v>MINI STAGE</v>
      </c>
      <c r="M469" t="s">
        <v>467</v>
      </c>
      <c r="N469" t="s">
        <v>472</v>
      </c>
      <c r="O469" s="5" t="s">
        <v>648</v>
      </c>
    </row>
    <row r="470" spans="1:15" x14ac:dyDescent="0.25">
      <c r="A470" s="10" t="s">
        <v>207</v>
      </c>
      <c r="B470" s="10" t="s">
        <v>208</v>
      </c>
      <c r="C470" s="10" t="s">
        <v>206</v>
      </c>
      <c r="D470" s="8">
        <v>29000</v>
      </c>
      <c r="E470" t="s">
        <v>486</v>
      </c>
      <c r="F470">
        <f t="shared" si="23"/>
        <v>29</v>
      </c>
      <c r="G470" t="str">
        <f>IF(H470="France",VLOOKUP(F470,Dpt,2,FALSE),H470)</f>
        <v>BRETAGNE</v>
      </c>
      <c r="H470" t="s">
        <v>456</v>
      </c>
      <c r="I470" t="str">
        <f ca="1">IF(K470="","",VLOOKUP(J470,catage,2))</f>
        <v>Jeunes adultes</v>
      </c>
      <c r="J470">
        <f t="shared" ca="1" si="21"/>
        <v>27</v>
      </c>
      <c r="K470" s="1">
        <v>32273</v>
      </c>
      <c r="L470" s="1" t="str">
        <f t="shared" si="22"/>
        <v>ASSO</v>
      </c>
      <c r="M470" t="s">
        <v>39</v>
      </c>
      <c r="O470" s="5" t="s">
        <v>40</v>
      </c>
    </row>
    <row r="471" spans="1:15" x14ac:dyDescent="0.25">
      <c r="A471" s="10" t="s">
        <v>201</v>
      </c>
      <c r="B471" s="10" t="s">
        <v>202</v>
      </c>
      <c r="C471" s="10" t="s">
        <v>200</v>
      </c>
      <c r="D471" s="8">
        <v>29640</v>
      </c>
      <c r="E471" t="s">
        <v>34</v>
      </c>
      <c r="F471">
        <f t="shared" si="23"/>
        <v>29</v>
      </c>
      <c r="G471" t="str">
        <f>IF(H471="France",VLOOKUP(F471,Dpt,2,FALSE),H471)</f>
        <v>BRETAGNE</v>
      </c>
      <c r="H471" t="s">
        <v>456</v>
      </c>
      <c r="I471" t="str">
        <f ca="1">IF(K471="","",VLOOKUP(J471,catage,2))</f>
        <v>Jeunes adultes</v>
      </c>
      <c r="J471">
        <f t="shared" ca="1" si="21"/>
        <v>27</v>
      </c>
      <c r="K471" s="1">
        <v>32275</v>
      </c>
      <c r="L471" s="1" t="str">
        <f t="shared" si="22"/>
        <v>ASSO</v>
      </c>
      <c r="M471" t="s">
        <v>35</v>
      </c>
      <c r="O471" s="5" t="s">
        <v>31</v>
      </c>
    </row>
    <row r="472" spans="1:15" x14ac:dyDescent="0.25">
      <c r="A472" s="10" t="s">
        <v>210</v>
      </c>
      <c r="B472" s="10" t="s">
        <v>186</v>
      </c>
      <c r="C472" s="10" t="s">
        <v>209</v>
      </c>
      <c r="D472" s="8">
        <v>75009</v>
      </c>
      <c r="E472" t="s">
        <v>504</v>
      </c>
      <c r="F472">
        <f t="shared" si="23"/>
        <v>75</v>
      </c>
      <c r="G472" t="str">
        <f>IF(H472="France",VLOOKUP(F472,Dpt,2,FALSE),H472)</f>
        <v>PARIS</v>
      </c>
      <c r="H472" t="s">
        <v>456</v>
      </c>
      <c r="I472" t="str">
        <f ca="1">IF(K472="","",VLOOKUP(J472,catage,2))</f>
        <v>Jeunes adultes</v>
      </c>
      <c r="J472">
        <f t="shared" ca="1" si="21"/>
        <v>27</v>
      </c>
      <c r="K472" s="1">
        <v>32275</v>
      </c>
      <c r="L472" s="1" t="str">
        <f t="shared" si="22"/>
        <v>COURS CO</v>
      </c>
      <c r="M472" t="s">
        <v>458</v>
      </c>
      <c r="N472" t="s">
        <v>475</v>
      </c>
      <c r="O472" s="5" t="s">
        <v>516</v>
      </c>
    </row>
    <row r="473" spans="1:15" x14ac:dyDescent="0.25">
      <c r="A473" s="10" t="s">
        <v>232</v>
      </c>
      <c r="B473" s="10" t="s">
        <v>194</v>
      </c>
      <c r="C473" s="10" t="s">
        <v>216</v>
      </c>
      <c r="D473" s="8">
        <v>29200</v>
      </c>
      <c r="E473" t="s">
        <v>520</v>
      </c>
      <c r="F473">
        <f t="shared" si="23"/>
        <v>29</v>
      </c>
      <c r="G473" t="str">
        <f>IF(H473="France",VLOOKUP(F473,Dpt,2,FALSE),H473)</f>
        <v>BRETAGNE</v>
      </c>
      <c r="H473" t="s">
        <v>456</v>
      </c>
      <c r="I473" t="str">
        <f ca="1">IF(K473="","",VLOOKUP(J473,catage,2))</f>
        <v>Jeunes adultes</v>
      </c>
      <c r="J473">
        <f t="shared" ca="1" si="21"/>
        <v>27</v>
      </c>
      <c r="K473" s="1">
        <v>32276</v>
      </c>
      <c r="L473" s="1" t="str">
        <f t="shared" si="22"/>
        <v>ASSO</v>
      </c>
      <c r="M473" t="s">
        <v>144</v>
      </c>
      <c r="O473" s="5" t="s">
        <v>145</v>
      </c>
    </row>
    <row r="474" spans="1:15" x14ac:dyDescent="0.25">
      <c r="A474" s="10" t="s">
        <v>238</v>
      </c>
      <c r="B474" s="10" t="s">
        <v>187</v>
      </c>
      <c r="C474" s="10" t="s">
        <v>183</v>
      </c>
      <c r="D474" s="8">
        <v>75019</v>
      </c>
      <c r="E474" t="s">
        <v>504</v>
      </c>
      <c r="F474">
        <f t="shared" si="23"/>
        <v>75</v>
      </c>
      <c r="G474" t="str">
        <f>IF(H474="France",VLOOKUP(F474,Dpt,2,FALSE),H474)</f>
        <v>PARIS</v>
      </c>
      <c r="H474" t="s">
        <v>456</v>
      </c>
      <c r="I474" t="str">
        <f ca="1">IF(K474="","",VLOOKUP(J474,catage,2))</f>
        <v>Jeunes adultes</v>
      </c>
      <c r="J474">
        <f t="shared" ca="1" si="21"/>
        <v>27</v>
      </c>
      <c r="K474" s="1">
        <v>32276</v>
      </c>
      <c r="L474" s="1" t="str">
        <f t="shared" si="22"/>
        <v>ASSO</v>
      </c>
      <c r="M474" t="s">
        <v>549</v>
      </c>
      <c r="O474" s="5" t="s">
        <v>695</v>
      </c>
    </row>
    <row r="475" spans="1:15" x14ac:dyDescent="0.25">
      <c r="A475" s="10" t="s">
        <v>281</v>
      </c>
      <c r="B475" s="10" t="s">
        <v>267</v>
      </c>
      <c r="C475" s="10" t="s">
        <v>221</v>
      </c>
      <c r="D475" s="8">
        <v>29000</v>
      </c>
      <c r="E475" t="s">
        <v>163</v>
      </c>
      <c r="F475">
        <f t="shared" si="23"/>
        <v>29</v>
      </c>
      <c r="G475" t="str">
        <f>IF(H475="France",VLOOKUP(F475,Dpt,2,FALSE),H475)</f>
        <v>BRETAGNE</v>
      </c>
      <c r="H475" t="s">
        <v>456</v>
      </c>
      <c r="I475" t="str">
        <f ca="1">IF(K475="","",VLOOKUP(J475,catage,2))</f>
        <v>Jeunes adultes</v>
      </c>
      <c r="J475">
        <f t="shared" ca="1" si="21"/>
        <v>27</v>
      </c>
      <c r="K475" s="1">
        <v>32276</v>
      </c>
      <c r="L475" s="1" t="str">
        <f t="shared" si="22"/>
        <v>ASSO</v>
      </c>
      <c r="M475" t="s">
        <v>164</v>
      </c>
      <c r="O475" s="5" t="s">
        <v>160</v>
      </c>
    </row>
    <row r="476" spans="1:15" x14ac:dyDescent="0.25">
      <c r="A476" s="10" t="s">
        <v>229</v>
      </c>
      <c r="B476" s="10" t="s">
        <v>230</v>
      </c>
      <c r="C476" s="10" t="s">
        <v>228</v>
      </c>
      <c r="D476" s="8">
        <v>54220</v>
      </c>
      <c r="E476" t="s">
        <v>705</v>
      </c>
      <c r="F476">
        <f t="shared" si="23"/>
        <v>54</v>
      </c>
      <c r="G476" t="str">
        <f>IF(H476="France",VLOOKUP(F476,Dpt,2,FALSE),H476)</f>
        <v>REGION</v>
      </c>
      <c r="H476" t="s">
        <v>456</v>
      </c>
      <c r="I476" t="str">
        <f ca="1">IF(K476="","",VLOOKUP(J476,catage,2))</f>
        <v>Jeunes adultes</v>
      </c>
      <c r="J476">
        <f t="shared" ca="1" si="21"/>
        <v>27</v>
      </c>
      <c r="K476" s="1">
        <v>32277</v>
      </c>
      <c r="L476" s="1" t="str">
        <f t="shared" si="22"/>
        <v>ASSO</v>
      </c>
      <c r="M476" t="s">
        <v>549</v>
      </c>
      <c r="O476" s="5" t="s">
        <v>695</v>
      </c>
    </row>
    <row r="477" spans="1:15" x14ac:dyDescent="0.25">
      <c r="A477" s="10" t="s">
        <v>275</v>
      </c>
      <c r="B477" s="10" t="s">
        <v>199</v>
      </c>
      <c r="C477" s="10" t="s">
        <v>183</v>
      </c>
      <c r="D477" s="8">
        <v>1180</v>
      </c>
      <c r="E477" t="s">
        <v>671</v>
      </c>
      <c r="F477" t="str">
        <f t="shared" si="23"/>
        <v>Belgique</v>
      </c>
      <c r="G477" t="str">
        <f>IF(H477="France",VLOOKUP(F477,Dpt,2,FALSE),H477)</f>
        <v>Belgique</v>
      </c>
      <c r="H477" t="s">
        <v>518</v>
      </c>
      <c r="I477" t="str">
        <f ca="1">IF(K477="","",VLOOKUP(J477,catage,2))</f>
        <v>Jeunes adultes</v>
      </c>
      <c r="J477">
        <f t="shared" ca="1" si="21"/>
        <v>27</v>
      </c>
      <c r="K477" s="1">
        <v>32278</v>
      </c>
      <c r="L477" s="1" t="str">
        <f t="shared" si="22"/>
        <v>MINI STAGE</v>
      </c>
      <c r="M477" t="s">
        <v>467</v>
      </c>
      <c r="N477" t="s">
        <v>472</v>
      </c>
      <c r="O477" s="5" t="s">
        <v>648</v>
      </c>
    </row>
    <row r="478" spans="1:15" x14ac:dyDescent="0.25">
      <c r="A478" s="10" t="s">
        <v>293</v>
      </c>
      <c r="B478" s="10" t="s">
        <v>294</v>
      </c>
      <c r="C478" s="10" t="s">
        <v>245</v>
      </c>
      <c r="D478" s="8" t="s">
        <v>156</v>
      </c>
      <c r="E478" t="s">
        <v>534</v>
      </c>
      <c r="F478" t="str">
        <f t="shared" si="23"/>
        <v>GB</v>
      </c>
      <c r="G478" t="str">
        <f>IF(H478="France",VLOOKUP(F478,Dpt,2,FALSE),H478)</f>
        <v>GB</v>
      </c>
      <c r="H478" t="s">
        <v>463</v>
      </c>
      <c r="I478" t="str">
        <f ca="1">IF(K478="","",VLOOKUP(J478,catage,2))</f>
        <v>Jeunes adultes</v>
      </c>
      <c r="J478">
        <f t="shared" ca="1" si="21"/>
        <v>27</v>
      </c>
      <c r="K478" s="1">
        <v>32279</v>
      </c>
      <c r="L478" s="1" t="str">
        <f t="shared" si="22"/>
        <v>ASSO</v>
      </c>
      <c r="M478" t="s">
        <v>605</v>
      </c>
      <c r="O478" s="5" t="s">
        <v>125</v>
      </c>
    </row>
    <row r="479" spans="1:15" x14ac:dyDescent="0.25">
      <c r="A479" s="10" t="s">
        <v>275</v>
      </c>
      <c r="B479" s="10" t="s">
        <v>199</v>
      </c>
      <c r="C479" s="10" t="s">
        <v>183</v>
      </c>
      <c r="D479" s="8">
        <v>75013</v>
      </c>
      <c r="E479" t="s">
        <v>504</v>
      </c>
      <c r="F479">
        <f t="shared" si="23"/>
        <v>75</v>
      </c>
      <c r="G479" t="str">
        <f>IF(H479="France",VLOOKUP(F479,Dpt,2,FALSE),H479)</f>
        <v>PARIS</v>
      </c>
      <c r="H479" t="s">
        <v>456</v>
      </c>
      <c r="I479" t="str">
        <f ca="1">IF(K479="","",VLOOKUP(J479,catage,2))</f>
        <v>Jeunes adultes</v>
      </c>
      <c r="J479">
        <f t="shared" ca="1" si="21"/>
        <v>27</v>
      </c>
      <c r="K479" s="1">
        <v>32286</v>
      </c>
      <c r="L479" s="1" t="str">
        <f t="shared" si="22"/>
        <v>ASSO</v>
      </c>
      <c r="M479" t="s">
        <v>549</v>
      </c>
      <c r="O479" s="5" t="s">
        <v>695</v>
      </c>
    </row>
    <row r="480" spans="1:15" x14ac:dyDescent="0.25">
      <c r="A480" s="10" t="s">
        <v>274</v>
      </c>
      <c r="B480" s="10" t="s">
        <v>198</v>
      </c>
      <c r="C480" s="10" t="s">
        <v>273</v>
      </c>
      <c r="D480" s="8">
        <v>56350</v>
      </c>
      <c r="E480" t="s">
        <v>634</v>
      </c>
      <c r="F480">
        <f t="shared" si="23"/>
        <v>56</v>
      </c>
      <c r="G480" t="str">
        <f>IF(H480="France",VLOOKUP(F480,Dpt,2,FALSE),H480)</f>
        <v>BRETAGNE</v>
      </c>
      <c r="H480" t="s">
        <v>456</v>
      </c>
      <c r="I480" t="str">
        <f ca="1">IF(K480="","",VLOOKUP(J480,catage,2))</f>
        <v>Jeunes adultes</v>
      </c>
      <c r="J480">
        <f t="shared" ca="1" si="21"/>
        <v>27</v>
      </c>
      <c r="K480" s="1">
        <v>32287</v>
      </c>
      <c r="L480" s="1" t="str">
        <f t="shared" si="22"/>
        <v>COURS CO</v>
      </c>
      <c r="M480" t="s">
        <v>458</v>
      </c>
      <c r="N480" t="s">
        <v>532</v>
      </c>
      <c r="O480" s="5" t="s">
        <v>626</v>
      </c>
    </row>
    <row r="481" spans="1:15" x14ac:dyDescent="0.25">
      <c r="A481" s="10" t="s">
        <v>190</v>
      </c>
      <c r="B481" s="10" t="s">
        <v>227</v>
      </c>
      <c r="C481" s="10" t="s">
        <v>255</v>
      </c>
      <c r="D481" s="8">
        <v>26700</v>
      </c>
      <c r="E481" t="s">
        <v>158</v>
      </c>
      <c r="F481">
        <f t="shared" si="23"/>
        <v>26</v>
      </c>
      <c r="G481" t="str">
        <f>IF(H481="France",VLOOKUP(F481,Dpt,2,FALSE),H481)</f>
        <v>REGION</v>
      </c>
      <c r="H481" t="s">
        <v>456</v>
      </c>
      <c r="I481" t="str">
        <f ca="1">IF(K481="","",VLOOKUP(J481,catage,2))</f>
        <v>Jeunes adultes</v>
      </c>
      <c r="J481">
        <f t="shared" ca="1" si="21"/>
        <v>27</v>
      </c>
      <c r="K481" s="1">
        <v>32287</v>
      </c>
      <c r="L481" s="1" t="str">
        <f t="shared" si="22"/>
        <v>ASSO</v>
      </c>
      <c r="M481" t="s">
        <v>605</v>
      </c>
      <c r="O481" s="5" t="s">
        <v>125</v>
      </c>
    </row>
    <row r="482" spans="1:15" x14ac:dyDescent="0.25">
      <c r="A482" s="10" t="s">
        <v>190</v>
      </c>
      <c r="B482" s="10" t="s">
        <v>225</v>
      </c>
      <c r="C482" s="10" t="s">
        <v>257</v>
      </c>
      <c r="D482" s="8">
        <v>29170</v>
      </c>
      <c r="E482" t="s">
        <v>406</v>
      </c>
      <c r="F482">
        <f t="shared" si="23"/>
        <v>29</v>
      </c>
      <c r="G482" t="str">
        <f>IF(H482="France",VLOOKUP(F482,Dpt,2,FALSE),H482)</f>
        <v>BRETAGNE</v>
      </c>
      <c r="H482" t="s">
        <v>456</v>
      </c>
      <c r="I482" t="str">
        <f ca="1">IF(K482="","",VLOOKUP(J482,catage,2))</f>
        <v>Jeunes adultes</v>
      </c>
      <c r="J482">
        <f t="shared" ca="1" si="21"/>
        <v>27</v>
      </c>
      <c r="K482" s="1">
        <v>32293</v>
      </c>
      <c r="L482" s="1" t="str">
        <f t="shared" si="22"/>
        <v>ASSO</v>
      </c>
      <c r="M482" t="s">
        <v>453</v>
      </c>
      <c r="O482" s="5" t="s">
        <v>648</v>
      </c>
    </row>
    <row r="483" spans="1:15" x14ac:dyDescent="0.25">
      <c r="A483" s="10" t="s">
        <v>291</v>
      </c>
      <c r="B483" s="10" t="s">
        <v>220</v>
      </c>
      <c r="C483" s="10" t="s">
        <v>290</v>
      </c>
      <c r="D483" s="8">
        <v>44510</v>
      </c>
      <c r="E483" t="s">
        <v>698</v>
      </c>
      <c r="F483">
        <f t="shared" si="23"/>
        <v>44</v>
      </c>
      <c r="G483" t="str">
        <f>IF(H483="France",VLOOKUP(F483,Dpt,2,FALSE),H483)</f>
        <v>PAYS DE LOIRE</v>
      </c>
      <c r="H483" t="s">
        <v>456</v>
      </c>
      <c r="I483" t="str">
        <f ca="1">IF(K483="","",VLOOKUP(J483,catage,2))</f>
        <v>Jeunes adultes</v>
      </c>
      <c r="J483">
        <f t="shared" ca="1" si="21"/>
        <v>27</v>
      </c>
      <c r="K483" s="1">
        <v>32293</v>
      </c>
      <c r="L483" s="1" t="str">
        <f t="shared" si="22"/>
        <v>ASSO</v>
      </c>
      <c r="M483" t="s">
        <v>694</v>
      </c>
      <c r="O483" s="5" t="s">
        <v>695</v>
      </c>
    </row>
    <row r="484" spans="1:15" x14ac:dyDescent="0.25">
      <c r="A484" s="10" t="s">
        <v>190</v>
      </c>
      <c r="B484" s="10" t="s">
        <v>259</v>
      </c>
      <c r="C484" s="10" t="s">
        <v>257</v>
      </c>
      <c r="D484" s="8">
        <v>44300</v>
      </c>
      <c r="E484" t="s">
        <v>455</v>
      </c>
      <c r="F484">
        <f t="shared" si="23"/>
        <v>44</v>
      </c>
      <c r="G484" t="str">
        <f>IF(H484="France",VLOOKUP(F484,Dpt,2,FALSE),H484)</f>
        <v>PAYS DE LOIRE</v>
      </c>
      <c r="H484" t="s">
        <v>456</v>
      </c>
      <c r="I484" t="str">
        <f ca="1">IF(K484="","",VLOOKUP(J484,catage,2))</f>
        <v>Jeunes adultes</v>
      </c>
      <c r="J484">
        <f t="shared" ca="1" si="21"/>
        <v>27</v>
      </c>
      <c r="K484" s="1">
        <v>32300</v>
      </c>
      <c r="L484" s="1" t="str">
        <f t="shared" si="22"/>
        <v>PLEIN STAGE</v>
      </c>
      <c r="M484" t="s">
        <v>523</v>
      </c>
      <c r="O484" s="5" t="s">
        <v>708</v>
      </c>
    </row>
    <row r="485" spans="1:15" x14ac:dyDescent="0.25">
      <c r="A485" s="10" t="s">
        <v>248</v>
      </c>
      <c r="B485" s="10" t="s">
        <v>220</v>
      </c>
      <c r="C485" s="10" t="s">
        <v>203</v>
      </c>
      <c r="D485" s="8">
        <v>92130</v>
      </c>
      <c r="E485" t="s">
        <v>466</v>
      </c>
      <c r="F485">
        <f t="shared" si="23"/>
        <v>92</v>
      </c>
      <c r="G485" t="str">
        <f>IF(H485="France",VLOOKUP(F485,Dpt,2,FALSE),H485)</f>
        <v>ILE DE France</v>
      </c>
      <c r="H485" t="s">
        <v>456</v>
      </c>
      <c r="I485" t="str">
        <f ca="1">IF(K485="","",VLOOKUP(J485,catage,2))</f>
        <v>Jeunes adultes</v>
      </c>
      <c r="J485">
        <f t="shared" ca="1" si="21"/>
        <v>27</v>
      </c>
      <c r="K485" s="1">
        <v>32300</v>
      </c>
      <c r="L485" s="1" t="str">
        <f t="shared" si="22"/>
        <v>ASSO</v>
      </c>
      <c r="M485" t="s">
        <v>605</v>
      </c>
      <c r="O485" s="5" t="s">
        <v>125</v>
      </c>
    </row>
    <row r="486" spans="1:15" x14ac:dyDescent="0.25">
      <c r="A486" s="10" t="s">
        <v>192</v>
      </c>
      <c r="B486" s="10" t="s">
        <v>193</v>
      </c>
      <c r="C486" s="10" t="s">
        <v>183</v>
      </c>
      <c r="D486" s="8">
        <v>29000</v>
      </c>
      <c r="E486" t="s">
        <v>486</v>
      </c>
      <c r="F486">
        <f t="shared" si="23"/>
        <v>29</v>
      </c>
      <c r="G486" t="str">
        <f>IF(H486="France",VLOOKUP(F486,Dpt,2,FALSE),H486)</f>
        <v>BRETAGNE</v>
      </c>
      <c r="H486" t="s">
        <v>456</v>
      </c>
      <c r="I486" t="str">
        <f ca="1">IF(K486="","",VLOOKUP(J486,catage,2))</f>
        <v>Jeunes adultes</v>
      </c>
      <c r="J486">
        <f t="shared" ca="1" si="21"/>
        <v>27</v>
      </c>
      <c r="K486" s="1">
        <v>32300</v>
      </c>
      <c r="L486" s="1" t="str">
        <f t="shared" si="22"/>
        <v>ASSO</v>
      </c>
      <c r="M486" t="s">
        <v>39</v>
      </c>
      <c r="O486" s="5" t="s">
        <v>40</v>
      </c>
    </row>
    <row r="487" spans="1:15" x14ac:dyDescent="0.25">
      <c r="A487" s="10" t="s">
        <v>192</v>
      </c>
      <c r="B487" s="10" t="s">
        <v>193</v>
      </c>
      <c r="C487" s="10" t="s">
        <v>183</v>
      </c>
      <c r="D487" s="8">
        <v>78112</v>
      </c>
      <c r="E487" t="s">
        <v>607</v>
      </c>
      <c r="F487">
        <f t="shared" si="23"/>
        <v>78</v>
      </c>
      <c r="G487" t="str">
        <f>IF(H487="France",VLOOKUP(F487,Dpt,2,FALSE),H487)</f>
        <v>ILE DE France</v>
      </c>
      <c r="H487" t="s">
        <v>456</v>
      </c>
      <c r="I487" t="str">
        <f ca="1">IF(K487="","",VLOOKUP(J487,catage,2))</f>
        <v>Jeunes adultes</v>
      </c>
      <c r="J487">
        <f t="shared" ca="1" si="21"/>
        <v>27</v>
      </c>
      <c r="K487" s="1">
        <v>32305</v>
      </c>
      <c r="L487" s="1" t="str">
        <f t="shared" si="22"/>
        <v>ASSO</v>
      </c>
      <c r="M487" t="s">
        <v>605</v>
      </c>
      <c r="O487" s="5" t="s">
        <v>606</v>
      </c>
    </row>
    <row r="488" spans="1:15" x14ac:dyDescent="0.25">
      <c r="A488" s="10" t="s">
        <v>285</v>
      </c>
      <c r="B488" s="10" t="s">
        <v>272</v>
      </c>
      <c r="C488" s="10" t="s">
        <v>200</v>
      </c>
      <c r="D488" s="8">
        <v>29730</v>
      </c>
      <c r="E488" t="s">
        <v>655</v>
      </c>
      <c r="F488">
        <f t="shared" si="23"/>
        <v>29</v>
      </c>
      <c r="G488" t="str">
        <f>IF(H488="France",VLOOKUP(F488,Dpt,2,FALSE),H488)</f>
        <v>BRETAGNE</v>
      </c>
      <c r="H488" t="s">
        <v>456</v>
      </c>
      <c r="I488" t="str">
        <f ca="1">IF(K488="","",VLOOKUP(J488,catage,2))</f>
        <v>Jeunes adultes</v>
      </c>
      <c r="J488">
        <f t="shared" ca="1" si="21"/>
        <v>27</v>
      </c>
      <c r="K488" s="1">
        <v>32306</v>
      </c>
      <c r="L488" s="1" t="str">
        <f t="shared" si="22"/>
        <v>MINI STAGE</v>
      </c>
      <c r="M488" t="s">
        <v>467</v>
      </c>
      <c r="N488" t="s">
        <v>472</v>
      </c>
      <c r="O488" s="5" t="s">
        <v>648</v>
      </c>
    </row>
    <row r="489" spans="1:15" x14ac:dyDescent="0.25">
      <c r="A489" s="10" t="s">
        <v>276</v>
      </c>
      <c r="B489" s="10" t="s">
        <v>277</v>
      </c>
      <c r="C489" s="10" t="s">
        <v>231</v>
      </c>
      <c r="D489" s="8">
        <v>13003</v>
      </c>
      <c r="E489" t="s">
        <v>647</v>
      </c>
      <c r="F489">
        <f t="shared" si="23"/>
        <v>13</v>
      </c>
      <c r="G489" t="str">
        <f>IF(H489="France",VLOOKUP(F489,Dpt,2,FALSE),H489)</f>
        <v>REGION</v>
      </c>
      <c r="H489" t="s">
        <v>456</v>
      </c>
      <c r="I489" t="str">
        <f ca="1">IF(K489="","",VLOOKUP(J489,catage,2))</f>
        <v>Jeunes adultes</v>
      </c>
      <c r="J489">
        <f t="shared" ca="1" si="21"/>
        <v>27</v>
      </c>
      <c r="K489" s="1">
        <v>32306</v>
      </c>
      <c r="L489" s="1" t="str">
        <f t="shared" si="22"/>
        <v>COURS CO</v>
      </c>
      <c r="M489" t="s">
        <v>458</v>
      </c>
      <c r="N489" t="s">
        <v>532</v>
      </c>
      <c r="O489" s="5" t="s">
        <v>641</v>
      </c>
    </row>
    <row r="490" spans="1:15" x14ac:dyDescent="0.25">
      <c r="A490" s="10" t="s">
        <v>298</v>
      </c>
      <c r="B490" s="10" t="s">
        <v>244</v>
      </c>
      <c r="C490" s="10" t="s">
        <v>255</v>
      </c>
      <c r="D490" s="8">
        <v>29600</v>
      </c>
      <c r="E490" t="s">
        <v>687</v>
      </c>
      <c r="F490">
        <f t="shared" si="23"/>
        <v>29</v>
      </c>
      <c r="G490" t="str">
        <f>IF(H490="France",VLOOKUP(F490,Dpt,2,FALSE),H490)</f>
        <v>BRETAGNE</v>
      </c>
      <c r="H490" t="s">
        <v>456</v>
      </c>
      <c r="I490" t="str">
        <f ca="1">IF(K490="","",VLOOKUP(J490,catage,2))</f>
        <v>Jeunes adultes</v>
      </c>
      <c r="J490">
        <f t="shared" ca="1" si="21"/>
        <v>27</v>
      </c>
      <c r="K490" s="1">
        <v>32310</v>
      </c>
      <c r="L490" s="1" t="str">
        <f t="shared" si="22"/>
        <v>ASSO</v>
      </c>
      <c r="M490" t="s">
        <v>35</v>
      </c>
      <c r="O490" s="5" t="s">
        <v>31</v>
      </c>
    </row>
    <row r="491" spans="1:15" x14ac:dyDescent="0.25">
      <c r="A491" s="10" t="s">
        <v>262</v>
      </c>
      <c r="B491" s="10" t="s">
        <v>263</v>
      </c>
      <c r="C491" s="10" t="s">
        <v>261</v>
      </c>
      <c r="D491" s="8">
        <v>6600</v>
      </c>
      <c r="E491" t="s">
        <v>712</v>
      </c>
      <c r="F491">
        <f t="shared" si="23"/>
        <v>66</v>
      </c>
      <c r="G491" t="str">
        <f>IF(H491="France",VLOOKUP(F491,Dpt,2,FALSE),H491)</f>
        <v>REGION</v>
      </c>
      <c r="H491" t="s">
        <v>456</v>
      </c>
      <c r="I491" t="str">
        <f ca="1">IF(K491="","",VLOOKUP(J491,catage,2))</f>
        <v>Jeunes adultes</v>
      </c>
      <c r="J491">
        <f t="shared" ca="1" si="21"/>
        <v>27</v>
      </c>
      <c r="K491" s="1">
        <v>32311</v>
      </c>
      <c r="L491" s="1" t="str">
        <f t="shared" si="22"/>
        <v>ASSO</v>
      </c>
      <c r="M491" t="s">
        <v>549</v>
      </c>
      <c r="O491" s="5" t="s">
        <v>709</v>
      </c>
    </row>
    <row r="492" spans="1:15" x14ac:dyDescent="0.25">
      <c r="A492" s="10" t="s">
        <v>201</v>
      </c>
      <c r="B492" s="10" t="s">
        <v>202</v>
      </c>
      <c r="C492" s="10" t="s">
        <v>200</v>
      </c>
      <c r="D492" s="8">
        <v>91300</v>
      </c>
      <c r="E492" t="s">
        <v>559</v>
      </c>
      <c r="F492">
        <f t="shared" si="23"/>
        <v>91</v>
      </c>
      <c r="G492" t="str">
        <f>IF(H492="France",VLOOKUP(F492,Dpt,2,FALSE),H492)</f>
        <v>ILE DE France</v>
      </c>
      <c r="H492" t="s">
        <v>456</v>
      </c>
      <c r="I492" t="str">
        <f ca="1">IF(K492="","",VLOOKUP(J492,catage,2))</f>
        <v>Jeunes adultes</v>
      </c>
      <c r="J492">
        <f t="shared" ca="1" si="21"/>
        <v>27</v>
      </c>
      <c r="K492" s="1">
        <v>32313</v>
      </c>
      <c r="L492" s="1" t="str">
        <f t="shared" si="22"/>
        <v>MINI STAGE</v>
      </c>
      <c r="M492" t="s">
        <v>467</v>
      </c>
      <c r="N492" t="s">
        <v>535</v>
      </c>
      <c r="O492" s="5" t="s">
        <v>481</v>
      </c>
    </row>
    <row r="493" spans="1:15" x14ac:dyDescent="0.25">
      <c r="A493" s="10" t="s">
        <v>274</v>
      </c>
      <c r="B493" s="10" t="s">
        <v>198</v>
      </c>
      <c r="C493" s="10" t="s">
        <v>273</v>
      </c>
      <c r="D493" s="8">
        <v>29220</v>
      </c>
      <c r="E493" t="s">
        <v>146</v>
      </c>
      <c r="F493">
        <f t="shared" si="23"/>
        <v>29</v>
      </c>
      <c r="G493" t="str">
        <f>IF(H493="France",VLOOKUP(F493,Dpt,2,FALSE),H493)</f>
        <v>BRETAGNE</v>
      </c>
      <c r="H493" t="s">
        <v>456</v>
      </c>
      <c r="I493" t="str">
        <f ca="1">IF(K493="","",VLOOKUP(J493,catage,2))</f>
        <v>Jeunes adultes</v>
      </c>
      <c r="J493">
        <f t="shared" ca="1" si="21"/>
        <v>27</v>
      </c>
      <c r="K493" s="1">
        <v>32316</v>
      </c>
      <c r="L493" s="1" t="str">
        <f t="shared" si="22"/>
        <v>ASSO</v>
      </c>
      <c r="M493" t="s">
        <v>144</v>
      </c>
      <c r="O493" s="5" t="s">
        <v>145</v>
      </c>
    </row>
    <row r="494" spans="1:15" x14ac:dyDescent="0.25">
      <c r="A494" s="10" t="s">
        <v>268</v>
      </c>
      <c r="B494" s="10" t="s">
        <v>219</v>
      </c>
      <c r="C494" s="10" t="s">
        <v>183</v>
      </c>
      <c r="D494" s="8">
        <v>29000</v>
      </c>
      <c r="E494" t="s">
        <v>165</v>
      </c>
      <c r="F494">
        <f t="shared" si="23"/>
        <v>29</v>
      </c>
      <c r="G494" t="str">
        <f>IF(H494="France",VLOOKUP(F494,Dpt,2,FALSE),H494)</f>
        <v>BRETAGNE</v>
      </c>
      <c r="H494" t="s">
        <v>456</v>
      </c>
      <c r="I494" t="str">
        <f ca="1">IF(K494="","",VLOOKUP(J494,catage,2))</f>
        <v>Jeunes adultes</v>
      </c>
      <c r="J494">
        <f t="shared" ca="1" si="21"/>
        <v>27</v>
      </c>
      <c r="K494" s="1">
        <v>32317</v>
      </c>
      <c r="L494" s="1" t="str">
        <f t="shared" si="22"/>
        <v>ASSO</v>
      </c>
      <c r="M494" t="s">
        <v>164</v>
      </c>
      <c r="O494" s="5" t="s">
        <v>160</v>
      </c>
    </row>
    <row r="495" spans="1:15" x14ac:dyDescent="0.25">
      <c r="A495" s="10" t="s">
        <v>252</v>
      </c>
      <c r="B495" s="10" t="s">
        <v>253</v>
      </c>
      <c r="C495" s="10" t="s">
        <v>245</v>
      </c>
      <c r="D495" s="8">
        <v>59700</v>
      </c>
      <c r="E495" t="s">
        <v>112</v>
      </c>
      <c r="F495">
        <f t="shared" si="23"/>
        <v>59</v>
      </c>
      <c r="G495" t="str">
        <f>IF(H495="France",VLOOKUP(F495,Dpt,2,FALSE),H495)</f>
        <v>REGION</v>
      </c>
      <c r="H495" t="s">
        <v>456</v>
      </c>
      <c r="I495" t="str">
        <f ca="1">IF(K495="","",VLOOKUP(J495,catage,2))</f>
        <v>Jeunes adultes</v>
      </c>
      <c r="J495">
        <f t="shared" ca="1" si="21"/>
        <v>27</v>
      </c>
      <c r="K495" s="1">
        <v>32319</v>
      </c>
      <c r="L495" s="1" t="str">
        <f t="shared" si="22"/>
        <v>ASSO</v>
      </c>
      <c r="M495" t="s">
        <v>137</v>
      </c>
      <c r="O495" s="5" t="s">
        <v>8</v>
      </c>
    </row>
    <row r="496" spans="1:15" x14ac:dyDescent="0.25">
      <c r="A496" s="10" t="s">
        <v>232</v>
      </c>
      <c r="B496" s="10" t="s">
        <v>194</v>
      </c>
      <c r="C496" s="10" t="s">
        <v>216</v>
      </c>
      <c r="D496" s="8">
        <v>6410</v>
      </c>
      <c r="E496" t="s">
        <v>42</v>
      </c>
      <c r="F496">
        <f t="shared" si="23"/>
        <v>64</v>
      </c>
      <c r="G496" t="str">
        <f>IF(H496="France",VLOOKUP(F496,Dpt,2,FALSE),H496)</f>
        <v>REGION</v>
      </c>
      <c r="H496" t="s">
        <v>456</v>
      </c>
      <c r="I496" t="str">
        <f ca="1">IF(K496="","",VLOOKUP(J496,catage,2))</f>
        <v>Jeunes adultes</v>
      </c>
      <c r="J496">
        <f t="shared" ca="1" si="21"/>
        <v>27</v>
      </c>
      <c r="K496" s="1">
        <v>32322</v>
      </c>
      <c r="L496" s="1" t="str">
        <f t="shared" si="22"/>
        <v>MINI STAGE</v>
      </c>
      <c r="M496" t="s">
        <v>467</v>
      </c>
      <c r="N496" t="s">
        <v>472</v>
      </c>
      <c r="O496" s="5" t="s">
        <v>708</v>
      </c>
    </row>
    <row r="497" spans="1:15" x14ac:dyDescent="0.25">
      <c r="A497" s="10" t="s">
        <v>226</v>
      </c>
      <c r="B497" s="10" t="s">
        <v>194</v>
      </c>
      <c r="C497" s="10" t="s">
        <v>203</v>
      </c>
      <c r="D497" s="8">
        <v>53600</v>
      </c>
      <c r="E497" t="s">
        <v>152</v>
      </c>
      <c r="F497">
        <f t="shared" si="23"/>
        <v>53</v>
      </c>
      <c r="G497" t="str">
        <f>IF(H497="France",VLOOKUP(F497,Dpt,2,FALSE),H497)</f>
        <v>PAYS DE LOIRE</v>
      </c>
      <c r="H497" t="s">
        <v>456</v>
      </c>
      <c r="I497" t="str">
        <f ca="1">IF(K497="","",VLOOKUP(J497,catage,2))</f>
        <v>Jeunes adultes</v>
      </c>
      <c r="J497">
        <f t="shared" ca="1" si="21"/>
        <v>27</v>
      </c>
      <c r="K497" s="1">
        <v>32329</v>
      </c>
      <c r="L497" s="1" t="str">
        <f t="shared" si="22"/>
        <v>ASSO</v>
      </c>
      <c r="M497" t="s">
        <v>605</v>
      </c>
      <c r="O497" s="5" t="s">
        <v>125</v>
      </c>
    </row>
    <row r="498" spans="1:15" x14ac:dyDescent="0.25">
      <c r="A498" s="10" t="s">
        <v>226</v>
      </c>
      <c r="B498" s="10" t="s">
        <v>194</v>
      </c>
      <c r="C498" s="10" t="s">
        <v>203</v>
      </c>
      <c r="D498" s="8">
        <v>75011</v>
      </c>
      <c r="E498" t="s">
        <v>504</v>
      </c>
      <c r="F498">
        <f t="shared" si="23"/>
        <v>75</v>
      </c>
      <c r="G498" t="str">
        <f>IF(H498="France",VLOOKUP(F498,Dpt,2,FALSE),H498)</f>
        <v>PARIS</v>
      </c>
      <c r="H498" t="s">
        <v>456</v>
      </c>
      <c r="I498" t="str">
        <f ca="1">IF(K498="","",VLOOKUP(J498,catage,2))</f>
        <v>Jeunes adultes</v>
      </c>
      <c r="J498">
        <f t="shared" ca="1" si="21"/>
        <v>27</v>
      </c>
      <c r="K498" s="1">
        <v>32331</v>
      </c>
      <c r="L498" s="1" t="str">
        <f t="shared" si="22"/>
        <v>MINI STAGE</v>
      </c>
      <c r="M498" t="s">
        <v>467</v>
      </c>
      <c r="N498" t="s">
        <v>472</v>
      </c>
      <c r="O498" s="5" t="s">
        <v>584</v>
      </c>
    </row>
    <row r="499" spans="1:15" x14ac:dyDescent="0.25">
      <c r="A499" s="10" t="s">
        <v>303</v>
      </c>
      <c r="B499" s="10" t="s">
        <v>208</v>
      </c>
      <c r="C499" s="10" t="s">
        <v>203</v>
      </c>
      <c r="D499" s="8" t="s">
        <v>43</v>
      </c>
      <c r="E499" t="s">
        <v>44</v>
      </c>
      <c r="F499" t="str">
        <f t="shared" si="23"/>
        <v>GB</v>
      </c>
      <c r="G499" t="str">
        <f>IF(H499="France",VLOOKUP(F499,Dpt,2,FALSE),H499)</f>
        <v>GB</v>
      </c>
      <c r="H499" t="s">
        <v>463</v>
      </c>
      <c r="I499" t="str">
        <f ca="1">IF(K499="","",VLOOKUP(J499,catage,2))</f>
        <v>Jeunes adultes</v>
      </c>
      <c r="J499">
        <f t="shared" ca="1" si="21"/>
        <v>27</v>
      </c>
      <c r="K499" s="1">
        <v>32334</v>
      </c>
      <c r="L499" s="1" t="str">
        <f t="shared" si="22"/>
        <v>MINI STAGE</v>
      </c>
      <c r="M499" t="s">
        <v>467</v>
      </c>
      <c r="N499" t="s">
        <v>472</v>
      </c>
      <c r="O499" s="5" t="s">
        <v>708</v>
      </c>
    </row>
    <row r="500" spans="1:15" x14ac:dyDescent="0.25">
      <c r="A500" s="10" t="s">
        <v>298</v>
      </c>
      <c r="B500" s="10" t="s">
        <v>244</v>
      </c>
      <c r="C500" s="10" t="s">
        <v>255</v>
      </c>
      <c r="D500" s="8">
        <v>29000</v>
      </c>
      <c r="E500" t="s">
        <v>486</v>
      </c>
      <c r="F500">
        <f t="shared" si="23"/>
        <v>29</v>
      </c>
      <c r="G500" t="str">
        <f>IF(H500="France",VLOOKUP(F500,Dpt,2,FALSE),H500)</f>
        <v>BRETAGNE</v>
      </c>
      <c r="H500" t="s">
        <v>456</v>
      </c>
      <c r="I500" t="str">
        <f ca="1">IF(K500="","",VLOOKUP(J500,catage,2))</f>
        <v>Jeunes adultes</v>
      </c>
      <c r="J500">
        <f t="shared" ca="1" si="21"/>
        <v>27</v>
      </c>
      <c r="K500" s="1">
        <v>32339</v>
      </c>
      <c r="L500" s="1" t="str">
        <f t="shared" si="22"/>
        <v>ASSO</v>
      </c>
      <c r="M500" t="s">
        <v>316</v>
      </c>
      <c r="O500" s="5" t="s">
        <v>314</v>
      </c>
    </row>
    <row r="501" spans="1:15" x14ac:dyDescent="0.25">
      <c r="A501" s="10" t="s">
        <v>268</v>
      </c>
      <c r="B501" s="10" t="s">
        <v>219</v>
      </c>
      <c r="C501" s="10" t="s">
        <v>183</v>
      </c>
      <c r="D501" s="8">
        <v>78560</v>
      </c>
      <c r="E501" t="s">
        <v>608</v>
      </c>
      <c r="F501">
        <f t="shared" si="23"/>
        <v>78</v>
      </c>
      <c r="G501" t="str">
        <f>IF(H501="France",VLOOKUP(F501,Dpt,2,FALSE),H501)</f>
        <v>ILE DE France</v>
      </c>
      <c r="H501" t="s">
        <v>456</v>
      </c>
      <c r="I501" t="str">
        <f ca="1">IF(K501="","",VLOOKUP(J501,catage,2))</f>
        <v>Jeunes adultes</v>
      </c>
      <c r="J501">
        <f t="shared" ca="1" si="21"/>
        <v>27</v>
      </c>
      <c r="K501" s="1">
        <v>32343</v>
      </c>
      <c r="L501" s="1" t="str">
        <f t="shared" si="22"/>
        <v>ASSO</v>
      </c>
      <c r="M501" t="s">
        <v>605</v>
      </c>
      <c r="O501" s="5" t="s">
        <v>606</v>
      </c>
    </row>
    <row r="502" spans="1:15" x14ac:dyDescent="0.25">
      <c r="A502" s="10" t="s">
        <v>300</v>
      </c>
      <c r="B502" s="10" t="s">
        <v>254</v>
      </c>
      <c r="C502" s="10" t="s">
        <v>299</v>
      </c>
      <c r="D502" s="8">
        <v>59139</v>
      </c>
      <c r="E502" t="s">
        <v>33</v>
      </c>
      <c r="F502">
        <f t="shared" si="23"/>
        <v>59</v>
      </c>
      <c r="G502" t="str">
        <f>IF(H502="France",VLOOKUP(F502,Dpt,2,FALSE),H502)</f>
        <v>REGION</v>
      </c>
      <c r="H502" t="s">
        <v>456</v>
      </c>
      <c r="I502" t="str">
        <f ca="1">IF(K502="","",VLOOKUP(J502,catage,2))</f>
        <v>Jeunes adultes</v>
      </c>
      <c r="J502">
        <f t="shared" ca="1" si="21"/>
        <v>27</v>
      </c>
      <c r="K502" s="1">
        <v>32358</v>
      </c>
      <c r="L502" s="1" t="str">
        <f t="shared" si="22"/>
        <v>COURS CO</v>
      </c>
      <c r="M502" t="s">
        <v>458</v>
      </c>
      <c r="N502" t="s">
        <v>465</v>
      </c>
      <c r="O502" s="5" t="s">
        <v>31</v>
      </c>
    </row>
    <row r="503" spans="1:15" x14ac:dyDescent="0.25">
      <c r="A503" s="10" t="s">
        <v>275</v>
      </c>
      <c r="B503" s="10" t="s">
        <v>199</v>
      </c>
      <c r="C503" s="10" t="s">
        <v>183</v>
      </c>
      <c r="D503" s="8" t="s">
        <v>706</v>
      </c>
      <c r="E503" t="s">
        <v>707</v>
      </c>
      <c r="F503" t="str">
        <f t="shared" si="23"/>
        <v>GB</v>
      </c>
      <c r="G503" t="str">
        <f>IF(H503="France",VLOOKUP(F503,Dpt,2,FALSE),H503)</f>
        <v>GB</v>
      </c>
      <c r="H503" t="s">
        <v>463</v>
      </c>
      <c r="I503" t="str">
        <f ca="1">IF(K503="","",VLOOKUP(J503,catage,2))</f>
        <v>Jeunes adultes</v>
      </c>
      <c r="J503">
        <f t="shared" ca="1" si="21"/>
        <v>27</v>
      </c>
      <c r="K503" s="1">
        <v>32370</v>
      </c>
      <c r="L503" s="1" t="str">
        <f t="shared" si="22"/>
        <v>COURS CO</v>
      </c>
      <c r="M503" t="s">
        <v>458</v>
      </c>
      <c r="N503" t="s">
        <v>532</v>
      </c>
      <c r="O503" s="5" t="s">
        <v>708</v>
      </c>
    </row>
    <row r="504" spans="1:15" x14ac:dyDescent="0.25">
      <c r="A504" s="10" t="s">
        <v>248</v>
      </c>
      <c r="B504" s="10" t="s">
        <v>249</v>
      </c>
      <c r="C504" s="10" t="s">
        <v>231</v>
      </c>
      <c r="D504" s="8">
        <v>92400</v>
      </c>
      <c r="E504" t="s">
        <v>379</v>
      </c>
      <c r="F504">
        <f t="shared" si="23"/>
        <v>92</v>
      </c>
      <c r="G504" t="str">
        <f>IF(H504="France",VLOOKUP(F504,Dpt,2,FALSE),H504)</f>
        <v>ILE DE France</v>
      </c>
      <c r="H504" t="s">
        <v>456</v>
      </c>
      <c r="I504" t="str">
        <f ca="1">IF(K504="","",VLOOKUP(J504,catage,2))</f>
        <v>Jeunes adultes</v>
      </c>
      <c r="J504">
        <f t="shared" ca="1" si="21"/>
        <v>27</v>
      </c>
      <c r="K504" s="1">
        <v>32379</v>
      </c>
      <c r="L504" s="1" t="str">
        <f t="shared" si="22"/>
        <v>ASSO</v>
      </c>
      <c r="M504" t="s">
        <v>605</v>
      </c>
      <c r="O504" s="5" t="s">
        <v>125</v>
      </c>
    </row>
    <row r="505" spans="1:15" x14ac:dyDescent="0.25">
      <c r="A505" s="10" t="s">
        <v>265</v>
      </c>
      <c r="B505" s="10" t="s">
        <v>266</v>
      </c>
      <c r="C505" s="10" t="s">
        <v>264</v>
      </c>
      <c r="D505" s="8">
        <v>60320</v>
      </c>
      <c r="E505" t="s">
        <v>617</v>
      </c>
      <c r="F505">
        <f t="shared" si="23"/>
        <v>60</v>
      </c>
      <c r="G505" t="str">
        <f>IF(H505="France",VLOOKUP(F505,Dpt,2,FALSE),H505)</f>
        <v>REGION</v>
      </c>
      <c r="H505" t="s">
        <v>456</v>
      </c>
      <c r="I505" t="str">
        <f ca="1">IF(K505="","",VLOOKUP(J505,catage,2))</f>
        <v>Jeunes adultes</v>
      </c>
      <c r="J505">
        <f t="shared" ca="1" si="21"/>
        <v>27</v>
      </c>
      <c r="K505" s="1">
        <v>32382</v>
      </c>
      <c r="L505" s="1" t="str">
        <f t="shared" si="22"/>
        <v>ASSO</v>
      </c>
      <c r="M505" t="s">
        <v>605</v>
      </c>
      <c r="O505" s="5" t="s">
        <v>606</v>
      </c>
    </row>
    <row r="506" spans="1:15" x14ac:dyDescent="0.25">
      <c r="A506" s="10" t="s">
        <v>287</v>
      </c>
      <c r="B506" s="10" t="s">
        <v>234</v>
      </c>
      <c r="C506" s="10" t="s">
        <v>286</v>
      </c>
      <c r="D506" s="8">
        <v>59700</v>
      </c>
      <c r="E506" t="s">
        <v>112</v>
      </c>
      <c r="F506">
        <f t="shared" si="23"/>
        <v>59</v>
      </c>
      <c r="G506" t="str">
        <f>IF(H506="France",VLOOKUP(F506,Dpt,2,FALSE),H506)</f>
        <v>REGION</v>
      </c>
      <c r="H506" t="s">
        <v>456</v>
      </c>
      <c r="I506" t="str">
        <f ca="1">IF(K506="","",VLOOKUP(J506,catage,2))</f>
        <v>Jeunes adultes</v>
      </c>
      <c r="J506">
        <f t="shared" ca="1" si="21"/>
        <v>27</v>
      </c>
      <c r="K506" s="1">
        <v>32383</v>
      </c>
      <c r="L506" s="1" t="str">
        <f t="shared" si="22"/>
        <v>ASSO</v>
      </c>
      <c r="M506" t="s">
        <v>137</v>
      </c>
      <c r="O506" s="5" t="s">
        <v>8</v>
      </c>
    </row>
    <row r="507" spans="1:15" x14ac:dyDescent="0.25">
      <c r="A507" s="10" t="s">
        <v>184</v>
      </c>
      <c r="B507" s="10" t="s">
        <v>188</v>
      </c>
      <c r="C507" s="10" t="s">
        <v>183</v>
      </c>
      <c r="D507" s="8">
        <v>42170</v>
      </c>
      <c r="E507" t="s">
        <v>141</v>
      </c>
      <c r="F507">
        <f t="shared" si="23"/>
        <v>42</v>
      </c>
      <c r="G507" t="str">
        <f>IF(H507="France",VLOOKUP(F507,Dpt,2,FALSE),H507)</f>
        <v>REGION</v>
      </c>
      <c r="H507" t="s">
        <v>456</v>
      </c>
      <c r="I507" t="str">
        <f ca="1">IF(K507="","",VLOOKUP(J507,catage,2))</f>
        <v>Jeunes adultes</v>
      </c>
      <c r="J507">
        <f t="shared" ca="1" si="21"/>
        <v>27</v>
      </c>
      <c r="K507" s="1">
        <v>32386</v>
      </c>
      <c r="L507" s="1" t="str">
        <f t="shared" si="22"/>
        <v>COURS CO</v>
      </c>
      <c r="M507" t="s">
        <v>458</v>
      </c>
      <c r="N507" t="s">
        <v>465</v>
      </c>
      <c r="O507" s="5" t="s">
        <v>584</v>
      </c>
    </row>
    <row r="508" spans="1:15" x14ac:dyDescent="0.25">
      <c r="A508" s="10" t="s">
        <v>302</v>
      </c>
      <c r="B508" s="10" t="s">
        <v>205</v>
      </c>
      <c r="C508" s="10" t="s">
        <v>301</v>
      </c>
      <c r="D508" s="8">
        <v>29270</v>
      </c>
      <c r="E508" t="s">
        <v>64</v>
      </c>
      <c r="F508">
        <f t="shared" si="23"/>
        <v>29</v>
      </c>
      <c r="G508" t="str">
        <f>IF(H508="France",VLOOKUP(F508,Dpt,2,FALSE),H508)</f>
        <v>BRETAGNE</v>
      </c>
      <c r="H508" t="s">
        <v>456</v>
      </c>
      <c r="I508" t="str">
        <f ca="1">IF(K508="","",VLOOKUP(J508,catage,2))</f>
        <v>Jeunes adultes</v>
      </c>
      <c r="J508">
        <f t="shared" ca="1" si="21"/>
        <v>27</v>
      </c>
      <c r="K508" s="1">
        <v>32393</v>
      </c>
      <c r="L508" s="1" t="str">
        <f t="shared" si="22"/>
        <v>ASSO</v>
      </c>
      <c r="M508" t="s">
        <v>65</v>
      </c>
      <c r="O508" s="5" t="s">
        <v>63</v>
      </c>
    </row>
    <row r="509" spans="1:15" x14ac:dyDescent="0.25">
      <c r="A509" s="10" t="s">
        <v>298</v>
      </c>
      <c r="B509" s="10" t="s">
        <v>244</v>
      </c>
      <c r="C509" s="10" t="s">
        <v>255</v>
      </c>
      <c r="D509" s="8">
        <v>75013</v>
      </c>
      <c r="E509" t="s">
        <v>504</v>
      </c>
      <c r="F509">
        <f t="shared" si="23"/>
        <v>75</v>
      </c>
      <c r="G509" t="str">
        <f>IF(H509="France",VLOOKUP(F509,Dpt,2,FALSE),H509)</f>
        <v>PARIS</v>
      </c>
      <c r="H509" t="s">
        <v>456</v>
      </c>
      <c r="I509" t="str">
        <f ca="1">IF(K509="","",VLOOKUP(J509,catage,2))</f>
        <v>Jeunes adultes</v>
      </c>
      <c r="J509">
        <f t="shared" ca="1" si="21"/>
        <v>27</v>
      </c>
      <c r="K509" s="1">
        <v>32395</v>
      </c>
      <c r="L509" s="1" t="str">
        <f t="shared" si="22"/>
        <v>MINI STAGE</v>
      </c>
      <c r="M509" t="s">
        <v>467</v>
      </c>
      <c r="N509" t="s">
        <v>475</v>
      </c>
      <c r="O509" s="5" t="s">
        <v>464</v>
      </c>
    </row>
    <row r="510" spans="1:15" x14ac:dyDescent="0.25">
      <c r="A510" s="10" t="s">
        <v>232</v>
      </c>
      <c r="B510" s="10" t="s">
        <v>194</v>
      </c>
      <c r="C510" s="10" t="s">
        <v>216</v>
      </c>
      <c r="D510" s="8">
        <v>97150</v>
      </c>
      <c r="E510" t="s">
        <v>649</v>
      </c>
      <c r="F510" t="str">
        <f t="shared" si="23"/>
        <v>St Martin</v>
      </c>
      <c r="G510" t="str">
        <f>IF(H510="France",VLOOKUP(F510,Dpt,2,FALSE),H510)</f>
        <v>St Martin</v>
      </c>
      <c r="H510" t="s">
        <v>650</v>
      </c>
      <c r="I510" t="str">
        <f ca="1">IF(K510="","",VLOOKUP(J510,catage,2))</f>
        <v>Jeunes adultes</v>
      </c>
      <c r="J510">
        <f t="shared" ca="1" si="21"/>
        <v>27</v>
      </c>
      <c r="K510" s="1">
        <v>32396</v>
      </c>
      <c r="L510" s="1" t="str">
        <f t="shared" si="22"/>
        <v>BKT</v>
      </c>
      <c r="M510" t="s">
        <v>651</v>
      </c>
      <c r="O510" s="5" t="s">
        <v>652</v>
      </c>
    </row>
    <row r="511" spans="1:15" x14ac:dyDescent="0.25">
      <c r="A511" s="10" t="s">
        <v>298</v>
      </c>
      <c r="B511" s="10" t="s">
        <v>244</v>
      </c>
      <c r="C511" s="10" t="s">
        <v>255</v>
      </c>
      <c r="D511" s="8">
        <v>60890</v>
      </c>
      <c r="E511" t="s">
        <v>352</v>
      </c>
      <c r="F511">
        <f t="shared" si="23"/>
        <v>60</v>
      </c>
      <c r="G511" t="str">
        <f>IF(H511="France",VLOOKUP(F511,Dpt,2,FALSE),H511)</f>
        <v>REGION</v>
      </c>
      <c r="H511" s="1" t="s">
        <v>456</v>
      </c>
      <c r="I511" s="7" t="str">
        <f ca="1">IF(K511="","",VLOOKUP(J511,catage,2))</f>
        <v>Jeunes adultes</v>
      </c>
      <c r="J511">
        <f t="shared" ca="1" si="21"/>
        <v>27</v>
      </c>
      <c r="K511" s="1">
        <v>32403</v>
      </c>
      <c r="L511" s="1" t="str">
        <f t="shared" si="22"/>
        <v>ASSO</v>
      </c>
      <c r="M511" t="s">
        <v>588</v>
      </c>
      <c r="O511" s="5" t="s">
        <v>584</v>
      </c>
    </row>
    <row r="512" spans="1:15" x14ac:dyDescent="0.25">
      <c r="A512" s="10" t="s">
        <v>292</v>
      </c>
      <c r="B512" s="10" t="s">
        <v>289</v>
      </c>
      <c r="C512" s="10" t="s">
        <v>183</v>
      </c>
      <c r="D512" s="8">
        <v>29720</v>
      </c>
      <c r="E512" t="s">
        <v>557</v>
      </c>
      <c r="F512">
        <f t="shared" si="23"/>
        <v>29</v>
      </c>
      <c r="G512" t="str">
        <f>IF(H512="France",VLOOKUP(F512,Dpt,2,FALSE),H512)</f>
        <v>BRETAGNE</v>
      </c>
      <c r="H512" s="1" t="s">
        <v>456</v>
      </c>
      <c r="I512" s="7" t="str">
        <f ca="1">IF(K512="","",VLOOKUP(J512,catage,2))</f>
        <v>Jeunes adultes</v>
      </c>
      <c r="J512">
        <f t="shared" ca="1" si="21"/>
        <v>27</v>
      </c>
      <c r="K512" s="1">
        <v>32405</v>
      </c>
      <c r="L512" s="1" t="str">
        <f t="shared" si="22"/>
        <v>BKT</v>
      </c>
      <c r="M512" t="s">
        <v>651</v>
      </c>
      <c r="O512" s="5" t="s">
        <v>652</v>
      </c>
    </row>
    <row r="513" spans="1:15" x14ac:dyDescent="0.25">
      <c r="A513" s="10" t="s">
        <v>280</v>
      </c>
      <c r="B513" s="10" t="s">
        <v>272</v>
      </c>
      <c r="C513" s="10" t="s">
        <v>183</v>
      </c>
      <c r="D513" s="8">
        <v>29120</v>
      </c>
      <c r="E513" t="s">
        <v>524</v>
      </c>
      <c r="F513">
        <f t="shared" si="23"/>
        <v>29</v>
      </c>
      <c r="G513" t="str">
        <f>IF(H513="France",VLOOKUP(F513,Dpt,2,FALSE),H513)</f>
        <v>BRETAGNE</v>
      </c>
      <c r="H513" t="s">
        <v>456</v>
      </c>
      <c r="I513" t="str">
        <f ca="1">IF(K513="","",VLOOKUP(J513,catage,2))</f>
        <v>Jeunes adultes</v>
      </c>
      <c r="J513">
        <f t="shared" ca="1" si="21"/>
        <v>27</v>
      </c>
      <c r="K513" s="1">
        <v>32409</v>
      </c>
      <c r="L513" s="1" t="str">
        <f t="shared" si="22"/>
        <v>MINI STAGE</v>
      </c>
      <c r="M513" t="s">
        <v>467</v>
      </c>
      <c r="N513" t="s">
        <v>475</v>
      </c>
      <c r="O513" s="5" t="s">
        <v>525</v>
      </c>
    </row>
    <row r="514" spans="1:15" x14ac:dyDescent="0.25">
      <c r="A514" s="10" t="s">
        <v>292</v>
      </c>
      <c r="B514" s="10" t="s">
        <v>289</v>
      </c>
      <c r="C514" s="10" t="s">
        <v>183</v>
      </c>
      <c r="D514" s="8">
        <v>22000</v>
      </c>
      <c r="E514" t="s">
        <v>722</v>
      </c>
      <c r="F514">
        <f t="shared" si="23"/>
        <v>22</v>
      </c>
      <c r="G514" t="str">
        <f>IF(H514="France",VLOOKUP(F514,Dpt,2,FALSE),H514)</f>
        <v>BRETAGNE</v>
      </c>
      <c r="H514" t="s">
        <v>456</v>
      </c>
      <c r="I514" t="str">
        <f ca="1">IF(K514="","",VLOOKUP(J514,catage,2))</f>
        <v>Jeunes adultes</v>
      </c>
      <c r="J514">
        <f t="shared" ref="J514:J577" ca="1" si="24">IF(K514="","",DATEDIF(K514,TODAY(),"Y"))</f>
        <v>27</v>
      </c>
      <c r="K514" s="1">
        <v>32410</v>
      </c>
      <c r="L514" s="1" t="str">
        <f t="shared" ref="L514:L577" si="25">VLOOKUP(M514,CAT,2)</f>
        <v>MINI STAGE</v>
      </c>
      <c r="M514" t="s">
        <v>467</v>
      </c>
      <c r="N514" t="s">
        <v>472</v>
      </c>
      <c r="O514" s="5" t="s">
        <v>708</v>
      </c>
    </row>
    <row r="515" spans="1:15" x14ac:dyDescent="0.25">
      <c r="A515" s="10" t="s">
        <v>217</v>
      </c>
      <c r="B515" s="10" t="s">
        <v>218</v>
      </c>
      <c r="C515" s="10" t="s">
        <v>216</v>
      </c>
      <c r="D515" s="8">
        <v>91440</v>
      </c>
      <c r="E515" t="s">
        <v>346</v>
      </c>
      <c r="F515">
        <f t="shared" ref="F515:F578" si="26">IF(H515="France",VALUE(LEFT(D515,2)),H515)</f>
        <v>91</v>
      </c>
      <c r="G515" t="str">
        <f>IF(H515="France",VLOOKUP(F515,Dpt,2,FALSE),H515)</f>
        <v>ILE DE France</v>
      </c>
      <c r="H515" t="s">
        <v>456</v>
      </c>
      <c r="I515" t="str">
        <f ca="1">IF(K515="","",VLOOKUP(J515,catage,2))</f>
        <v>Jeunes adultes</v>
      </c>
      <c r="J515">
        <f t="shared" ca="1" si="24"/>
        <v>27</v>
      </c>
      <c r="K515" s="1">
        <v>32410</v>
      </c>
      <c r="L515" s="1" t="str">
        <f t="shared" si="25"/>
        <v>ASSO</v>
      </c>
      <c r="M515" t="s">
        <v>588</v>
      </c>
      <c r="O515" s="5" t="s">
        <v>584</v>
      </c>
    </row>
    <row r="516" spans="1:15" x14ac:dyDescent="0.25">
      <c r="A516" s="10" t="s">
        <v>190</v>
      </c>
      <c r="B516" s="10" t="s">
        <v>225</v>
      </c>
      <c r="C516" s="10" t="s">
        <v>257</v>
      </c>
      <c r="D516" s="8">
        <v>29180</v>
      </c>
      <c r="E516" t="s">
        <v>507</v>
      </c>
      <c r="F516">
        <f t="shared" si="26"/>
        <v>29</v>
      </c>
      <c r="G516" t="str">
        <f>IF(H516="France",VLOOKUP(F516,Dpt,2,FALSE),H516)</f>
        <v>BRETAGNE</v>
      </c>
      <c r="H516" t="s">
        <v>456</v>
      </c>
      <c r="I516" t="str">
        <f ca="1">IF(K516="","",VLOOKUP(J516,catage,2))</f>
        <v>Jeunes adultes</v>
      </c>
      <c r="J516">
        <f t="shared" ca="1" si="24"/>
        <v>27</v>
      </c>
      <c r="K516" s="1">
        <v>32410</v>
      </c>
      <c r="L516" s="1" t="str">
        <f t="shared" si="25"/>
        <v>MINI STAGE</v>
      </c>
      <c r="M516" t="s">
        <v>467</v>
      </c>
      <c r="N516" t="s">
        <v>475</v>
      </c>
      <c r="O516" s="5" t="s">
        <v>708</v>
      </c>
    </row>
    <row r="517" spans="1:15" x14ac:dyDescent="0.25">
      <c r="A517" s="10" t="s">
        <v>262</v>
      </c>
      <c r="B517" s="10" t="s">
        <v>263</v>
      </c>
      <c r="C517" s="10" t="s">
        <v>261</v>
      </c>
      <c r="D517" s="8">
        <v>76620</v>
      </c>
      <c r="E517" t="s">
        <v>711</v>
      </c>
      <c r="F517">
        <f t="shared" si="26"/>
        <v>76</v>
      </c>
      <c r="G517" t="str">
        <f>IF(H517="France",VLOOKUP(F517,Dpt,2,FALSE),H517)</f>
        <v>REGION</v>
      </c>
      <c r="H517" t="s">
        <v>456</v>
      </c>
      <c r="I517" t="str">
        <f ca="1">IF(K517="","",VLOOKUP(J517,catage,2))</f>
        <v>Jeunes adultes</v>
      </c>
      <c r="J517">
        <f t="shared" ca="1" si="24"/>
        <v>27</v>
      </c>
      <c r="K517" s="1">
        <v>32418</v>
      </c>
      <c r="L517" s="1" t="str">
        <f t="shared" si="25"/>
        <v>ASSO</v>
      </c>
      <c r="M517" t="s">
        <v>549</v>
      </c>
      <c r="O517" s="5" t="s">
        <v>709</v>
      </c>
    </row>
    <row r="518" spans="1:15" x14ac:dyDescent="0.25">
      <c r="A518" s="10" t="s">
        <v>282</v>
      </c>
      <c r="B518" s="10" t="s">
        <v>233</v>
      </c>
      <c r="C518" s="10" t="s">
        <v>255</v>
      </c>
      <c r="D518" s="8">
        <v>4023</v>
      </c>
      <c r="E518" t="s">
        <v>157</v>
      </c>
      <c r="F518" t="str">
        <f t="shared" si="26"/>
        <v>Belgique</v>
      </c>
      <c r="G518" t="str">
        <f>IF(H518="France",VLOOKUP(F518,Dpt,2,FALSE),H518)</f>
        <v>Belgique</v>
      </c>
      <c r="H518" t="s">
        <v>518</v>
      </c>
      <c r="I518" t="str">
        <f ca="1">IF(K518="","",VLOOKUP(J518,catage,2))</f>
        <v>Jeunes adultes</v>
      </c>
      <c r="J518">
        <f t="shared" ca="1" si="24"/>
        <v>27</v>
      </c>
      <c r="K518" s="1">
        <v>32423</v>
      </c>
      <c r="L518" s="1" t="str">
        <f t="shared" si="25"/>
        <v>ASSO</v>
      </c>
      <c r="M518" t="s">
        <v>605</v>
      </c>
      <c r="O518" s="5" t="s">
        <v>125</v>
      </c>
    </row>
    <row r="519" spans="1:15" x14ac:dyDescent="0.25">
      <c r="A519" s="10" t="s">
        <v>190</v>
      </c>
      <c r="B519" s="10" t="s">
        <v>188</v>
      </c>
      <c r="C519" s="10" t="s">
        <v>216</v>
      </c>
      <c r="D519" s="8">
        <v>71522</v>
      </c>
      <c r="E519" t="s">
        <v>537</v>
      </c>
      <c r="F519" t="str">
        <f t="shared" si="26"/>
        <v>Allemagne</v>
      </c>
      <c r="G519" t="str">
        <f>IF(H519="France",VLOOKUP(F519,Dpt,2,FALSE),H519)</f>
        <v>Allemagne</v>
      </c>
      <c r="H519" t="s">
        <v>538</v>
      </c>
      <c r="I519" t="str">
        <f ca="1">IF(K519="","",VLOOKUP(J519,catage,2))</f>
        <v>Jeunes adultes</v>
      </c>
      <c r="J519">
        <f t="shared" ca="1" si="24"/>
        <v>27</v>
      </c>
      <c r="K519" s="1">
        <v>32426</v>
      </c>
      <c r="L519" s="1" t="str">
        <f t="shared" si="25"/>
        <v>COURS CO</v>
      </c>
      <c r="M519" t="s">
        <v>458</v>
      </c>
      <c r="N519" t="s">
        <v>535</v>
      </c>
      <c r="O519" s="5" t="s">
        <v>536</v>
      </c>
    </row>
    <row r="520" spans="1:15" x14ac:dyDescent="0.25">
      <c r="A520" s="10" t="s">
        <v>300</v>
      </c>
      <c r="B520" s="10" t="s">
        <v>254</v>
      </c>
      <c r="C520" s="10" t="s">
        <v>299</v>
      </c>
      <c r="D520" s="8">
        <v>42300</v>
      </c>
      <c r="E520" t="s">
        <v>38</v>
      </c>
      <c r="F520">
        <f t="shared" si="26"/>
        <v>42</v>
      </c>
      <c r="G520" t="str">
        <f>IF(H520="France",VLOOKUP(F520,Dpt,2,FALSE),H520)</f>
        <v>REGION</v>
      </c>
      <c r="H520" t="s">
        <v>456</v>
      </c>
      <c r="I520" t="str">
        <f ca="1">IF(K520="","",VLOOKUP(J520,catage,2))</f>
        <v>Jeunes adultes</v>
      </c>
      <c r="J520">
        <f t="shared" ca="1" si="24"/>
        <v>27</v>
      </c>
      <c r="K520" s="1">
        <v>32439</v>
      </c>
      <c r="L520" s="1" t="str">
        <f t="shared" si="25"/>
        <v>ASSO</v>
      </c>
      <c r="M520" t="s">
        <v>35</v>
      </c>
      <c r="O520" s="5" t="s">
        <v>31</v>
      </c>
    </row>
    <row r="521" spans="1:15" x14ac:dyDescent="0.25">
      <c r="A521" s="10" t="s">
        <v>235</v>
      </c>
      <c r="B521" s="10" t="s">
        <v>236</v>
      </c>
      <c r="C521" s="10" t="s">
        <v>216</v>
      </c>
      <c r="D521" s="8">
        <v>38100</v>
      </c>
      <c r="E521" t="s">
        <v>550</v>
      </c>
      <c r="F521">
        <f t="shared" si="26"/>
        <v>38</v>
      </c>
      <c r="G521" t="str">
        <f>IF(H521="France",VLOOKUP(F521,Dpt,2,FALSE),H521)</f>
        <v>REGION</v>
      </c>
      <c r="H521" t="s">
        <v>456</v>
      </c>
      <c r="I521" t="str">
        <f ca="1">IF(K521="","",VLOOKUP(J521,catage,2))</f>
        <v>Jeunes adultes</v>
      </c>
      <c r="J521">
        <f t="shared" ca="1" si="24"/>
        <v>27</v>
      </c>
      <c r="K521" s="1">
        <v>32439</v>
      </c>
      <c r="L521" s="1" t="str">
        <f t="shared" si="25"/>
        <v>ASSO</v>
      </c>
      <c r="M521" t="s">
        <v>549</v>
      </c>
      <c r="O521" s="5" t="s">
        <v>541</v>
      </c>
    </row>
    <row r="522" spans="1:15" x14ac:dyDescent="0.25">
      <c r="A522" s="10" t="s">
        <v>184</v>
      </c>
      <c r="B522" s="10" t="s">
        <v>188</v>
      </c>
      <c r="C522" s="10" t="s">
        <v>183</v>
      </c>
      <c r="D522" s="8">
        <v>38100</v>
      </c>
      <c r="E522" t="s">
        <v>550</v>
      </c>
      <c r="F522">
        <f t="shared" si="26"/>
        <v>38</v>
      </c>
      <c r="G522" t="str">
        <f>IF(H522="France",VLOOKUP(F522,Dpt,2,FALSE),H522)</f>
        <v>REGION</v>
      </c>
      <c r="H522" t="s">
        <v>456</v>
      </c>
      <c r="I522" t="str">
        <f ca="1">IF(K522="","",VLOOKUP(J522,catage,2))</f>
        <v>Jeunes adultes</v>
      </c>
      <c r="J522">
        <f t="shared" ca="1" si="24"/>
        <v>27</v>
      </c>
      <c r="K522" s="1">
        <v>32441</v>
      </c>
      <c r="L522" s="1" t="str">
        <f t="shared" si="25"/>
        <v>ASSO</v>
      </c>
      <c r="M522" t="s">
        <v>549</v>
      </c>
      <c r="O522" s="5" t="s">
        <v>709</v>
      </c>
    </row>
    <row r="523" spans="1:15" x14ac:dyDescent="0.25">
      <c r="A523" s="10" t="s">
        <v>280</v>
      </c>
      <c r="B523" s="10" t="s">
        <v>272</v>
      </c>
      <c r="C523" s="10" t="s">
        <v>183</v>
      </c>
      <c r="D523" s="8">
        <v>9040</v>
      </c>
      <c r="E523" t="s">
        <v>159</v>
      </c>
      <c r="F523" t="str">
        <f t="shared" si="26"/>
        <v>Belgique</v>
      </c>
      <c r="G523" t="str">
        <f>IF(H523="France",VLOOKUP(F523,Dpt,2,FALSE),H523)</f>
        <v>Belgique</v>
      </c>
      <c r="H523" t="s">
        <v>518</v>
      </c>
      <c r="I523" t="str">
        <f ca="1">IF(K523="","",VLOOKUP(J523,catage,2))</f>
        <v>Jeunes adultes</v>
      </c>
      <c r="J523">
        <f t="shared" ca="1" si="24"/>
        <v>27</v>
      </c>
      <c r="K523" s="1">
        <v>32450</v>
      </c>
      <c r="L523" s="1" t="str">
        <f t="shared" si="25"/>
        <v>COURS CO</v>
      </c>
      <c r="M523" t="s">
        <v>458</v>
      </c>
      <c r="N523" t="s">
        <v>465</v>
      </c>
      <c r="O523" s="5" t="s">
        <v>160</v>
      </c>
    </row>
    <row r="524" spans="1:15" x14ac:dyDescent="0.25">
      <c r="A524" s="10" t="s">
        <v>240</v>
      </c>
      <c r="B524" s="10" t="s">
        <v>195</v>
      </c>
      <c r="C524" s="10" t="s">
        <v>239</v>
      </c>
      <c r="D524" s="8">
        <v>29170</v>
      </c>
      <c r="E524" t="s">
        <v>406</v>
      </c>
      <c r="F524">
        <f t="shared" si="26"/>
        <v>29</v>
      </c>
      <c r="G524" t="str">
        <f>IF(H524="France",VLOOKUP(F524,Dpt,2,FALSE),H524)</f>
        <v>BRETAGNE</v>
      </c>
      <c r="H524" t="s">
        <v>456</v>
      </c>
      <c r="I524" t="str">
        <f ca="1">IF(K524="","",VLOOKUP(J524,catage,2))</f>
        <v>Jeunes adultes</v>
      </c>
      <c r="J524">
        <f t="shared" ca="1" si="24"/>
        <v>27</v>
      </c>
      <c r="K524" s="1">
        <v>32458</v>
      </c>
      <c r="L524" s="1" t="str">
        <f t="shared" si="25"/>
        <v>ASSO</v>
      </c>
      <c r="M524" t="s">
        <v>453</v>
      </c>
      <c r="O524" s="5" t="s">
        <v>648</v>
      </c>
    </row>
    <row r="525" spans="1:15" x14ac:dyDescent="0.25">
      <c r="A525" s="10" t="s">
        <v>276</v>
      </c>
      <c r="B525" s="10" t="s">
        <v>277</v>
      </c>
      <c r="C525" s="10" t="s">
        <v>231</v>
      </c>
      <c r="D525" s="8">
        <v>59700</v>
      </c>
      <c r="E525" t="s">
        <v>112</v>
      </c>
      <c r="F525">
        <f t="shared" si="26"/>
        <v>59</v>
      </c>
      <c r="G525" t="str">
        <f>IF(H525="France",VLOOKUP(F525,Dpt,2,FALSE),H525)</f>
        <v>REGION</v>
      </c>
      <c r="H525" t="s">
        <v>456</v>
      </c>
      <c r="I525" t="str">
        <f ca="1">IF(K525="","",VLOOKUP(J525,catage,2))</f>
        <v>Jeunes adultes</v>
      </c>
      <c r="J525">
        <f t="shared" ca="1" si="24"/>
        <v>27</v>
      </c>
      <c r="K525" s="1">
        <v>32460</v>
      </c>
      <c r="L525" s="1" t="str">
        <f t="shared" si="25"/>
        <v>ASSO</v>
      </c>
      <c r="M525" t="s">
        <v>137</v>
      </c>
      <c r="O525" s="5" t="s">
        <v>8</v>
      </c>
    </row>
    <row r="526" spans="1:15" x14ac:dyDescent="0.25">
      <c r="A526" s="10" t="s">
        <v>190</v>
      </c>
      <c r="B526" s="10" t="s">
        <v>225</v>
      </c>
      <c r="C526" s="10" t="s">
        <v>257</v>
      </c>
      <c r="D526" s="8">
        <v>92130</v>
      </c>
      <c r="E526" t="s">
        <v>466</v>
      </c>
      <c r="F526">
        <f t="shared" si="26"/>
        <v>92</v>
      </c>
      <c r="G526" t="str">
        <f>IF(H526="France",VLOOKUP(F526,Dpt,2,FALSE),H526)</f>
        <v>ILE DE France</v>
      </c>
      <c r="H526" t="s">
        <v>456</v>
      </c>
      <c r="I526" t="str">
        <f ca="1">IF(K526="","",VLOOKUP(J526,catage,2))</f>
        <v>Jeunes adultes</v>
      </c>
      <c r="J526">
        <f t="shared" ca="1" si="24"/>
        <v>27</v>
      </c>
      <c r="K526" s="1">
        <v>32462</v>
      </c>
      <c r="L526" s="1" t="str">
        <f t="shared" si="25"/>
        <v>ASSO</v>
      </c>
      <c r="M526" t="s">
        <v>605</v>
      </c>
      <c r="O526" s="5" t="s">
        <v>125</v>
      </c>
    </row>
    <row r="527" spans="1:15" x14ac:dyDescent="0.25">
      <c r="A527" s="10" t="s">
        <v>222</v>
      </c>
      <c r="B527" s="10" t="s">
        <v>215</v>
      </c>
      <c r="C527" s="10" t="s">
        <v>221</v>
      </c>
      <c r="D527" s="8">
        <v>29000</v>
      </c>
      <c r="E527" t="s">
        <v>486</v>
      </c>
      <c r="F527">
        <f t="shared" si="26"/>
        <v>29</v>
      </c>
      <c r="G527" t="str">
        <f>IF(H527="France",VLOOKUP(F527,Dpt,2,FALSE),H527)</f>
        <v>BRETAGNE</v>
      </c>
      <c r="H527" t="s">
        <v>456</v>
      </c>
      <c r="I527" t="str">
        <f ca="1">IF(K527="","",VLOOKUP(J527,catage,2))</f>
        <v>Jeunes adultes</v>
      </c>
      <c r="J527">
        <f t="shared" ca="1" si="24"/>
        <v>27</v>
      </c>
      <c r="K527" s="1">
        <v>32463</v>
      </c>
      <c r="L527" s="1" t="str">
        <f t="shared" si="25"/>
        <v>ASSO</v>
      </c>
      <c r="M527" t="s">
        <v>316</v>
      </c>
      <c r="O527" s="5" t="s">
        <v>314</v>
      </c>
    </row>
    <row r="528" spans="1:15" x14ac:dyDescent="0.25">
      <c r="A528" s="10" t="s">
        <v>240</v>
      </c>
      <c r="B528" s="10" t="s">
        <v>195</v>
      </c>
      <c r="C528" s="10" t="s">
        <v>239</v>
      </c>
      <c r="D528" s="8">
        <v>78180</v>
      </c>
      <c r="E528" t="s">
        <v>364</v>
      </c>
      <c r="F528">
        <f t="shared" si="26"/>
        <v>78</v>
      </c>
      <c r="G528" t="str">
        <f>IF(H528="France",VLOOKUP(F528,Dpt,2,FALSE),H528)</f>
        <v>ILE DE France</v>
      </c>
      <c r="H528" t="s">
        <v>456</v>
      </c>
      <c r="I528" t="str">
        <f ca="1">IF(K528="","",VLOOKUP(J528,catage,2))</f>
        <v>Jeunes adultes</v>
      </c>
      <c r="J528">
        <f t="shared" ca="1" si="24"/>
        <v>27</v>
      </c>
      <c r="K528" s="1">
        <v>32469</v>
      </c>
      <c r="L528" s="1" t="str">
        <f t="shared" si="25"/>
        <v>MINI STAGE</v>
      </c>
      <c r="M528" t="s">
        <v>467</v>
      </c>
      <c r="N528" t="s">
        <v>465</v>
      </c>
      <c r="O528" s="5" t="s">
        <v>708</v>
      </c>
    </row>
    <row r="529" spans="1:15" x14ac:dyDescent="0.25">
      <c r="A529" s="10" t="s">
        <v>242</v>
      </c>
      <c r="B529" s="10" t="s">
        <v>243</v>
      </c>
      <c r="C529" s="10" t="s">
        <v>203</v>
      </c>
      <c r="D529" s="8">
        <v>78180</v>
      </c>
      <c r="E529" t="s">
        <v>364</v>
      </c>
      <c r="F529">
        <f t="shared" si="26"/>
        <v>78</v>
      </c>
      <c r="G529" t="str">
        <f>IF(H529="France",VLOOKUP(F529,Dpt,2,FALSE),H529)</f>
        <v>ILE DE France</v>
      </c>
      <c r="H529" t="s">
        <v>456</v>
      </c>
      <c r="I529" t="str">
        <f ca="1">IF(K529="","",VLOOKUP(J529,catage,2))</f>
        <v>Jeunes adultes</v>
      </c>
      <c r="J529">
        <f t="shared" ca="1" si="24"/>
        <v>27</v>
      </c>
      <c r="K529" s="1">
        <v>32469</v>
      </c>
      <c r="L529" s="1" t="str">
        <f t="shared" si="25"/>
        <v>MINI STAGE</v>
      </c>
      <c r="M529" t="s">
        <v>467</v>
      </c>
      <c r="N529" t="s">
        <v>465</v>
      </c>
      <c r="O529" s="5" t="s">
        <v>708</v>
      </c>
    </row>
    <row r="530" spans="1:15" x14ac:dyDescent="0.25">
      <c r="A530" s="10" t="s">
        <v>235</v>
      </c>
      <c r="B530" s="10" t="s">
        <v>236</v>
      </c>
      <c r="C530" s="10" t="s">
        <v>216</v>
      </c>
      <c r="D530" s="8">
        <v>29820</v>
      </c>
      <c r="E530" t="s">
        <v>146</v>
      </c>
      <c r="F530">
        <f t="shared" si="26"/>
        <v>29</v>
      </c>
      <c r="G530" t="str">
        <f>IF(H530="France",VLOOKUP(F530,Dpt,2,FALSE),H530)</f>
        <v>BRETAGNE</v>
      </c>
      <c r="H530" t="s">
        <v>456</v>
      </c>
      <c r="I530" t="str">
        <f ca="1">IF(K530="","",VLOOKUP(J530,catage,2))</f>
        <v>Jeunes adultes</v>
      </c>
      <c r="J530">
        <f t="shared" ca="1" si="24"/>
        <v>27</v>
      </c>
      <c r="K530" s="1">
        <v>32473</v>
      </c>
      <c r="L530" s="1" t="str">
        <f t="shared" si="25"/>
        <v>ASSO</v>
      </c>
      <c r="M530" t="s">
        <v>144</v>
      </c>
      <c r="O530" s="5" t="s">
        <v>145</v>
      </c>
    </row>
    <row r="531" spans="1:15" x14ac:dyDescent="0.25">
      <c r="A531" s="10" t="s">
        <v>285</v>
      </c>
      <c r="B531" s="10" t="s">
        <v>272</v>
      </c>
      <c r="C531" s="10" t="s">
        <v>200</v>
      </c>
      <c r="D531" s="8">
        <v>94410</v>
      </c>
      <c r="E531" t="s">
        <v>615</v>
      </c>
      <c r="F531">
        <f t="shared" si="26"/>
        <v>94</v>
      </c>
      <c r="G531" t="str">
        <f>IF(H531="France",VLOOKUP(F531,Dpt,2,FALSE),H531)</f>
        <v>ILE DE France</v>
      </c>
      <c r="H531" t="s">
        <v>456</v>
      </c>
      <c r="I531" t="str">
        <f ca="1">IF(K531="","",VLOOKUP(J531,catage,2))</f>
        <v>Jeunes adultes</v>
      </c>
      <c r="J531">
        <f t="shared" ca="1" si="24"/>
        <v>27</v>
      </c>
      <c r="K531" s="1">
        <v>32473</v>
      </c>
      <c r="L531" s="1" t="str">
        <f t="shared" si="25"/>
        <v>ASSO</v>
      </c>
      <c r="M531" t="s">
        <v>605</v>
      </c>
      <c r="O531" s="5" t="s">
        <v>125</v>
      </c>
    </row>
    <row r="532" spans="1:15" x14ac:dyDescent="0.25">
      <c r="A532" s="10" t="s">
        <v>275</v>
      </c>
      <c r="B532" s="10" t="s">
        <v>199</v>
      </c>
      <c r="C532" s="10" t="s">
        <v>183</v>
      </c>
      <c r="D532" s="8">
        <v>29200</v>
      </c>
      <c r="E532" t="s">
        <v>520</v>
      </c>
      <c r="F532">
        <f t="shared" si="26"/>
        <v>29</v>
      </c>
      <c r="G532" t="str">
        <f>IF(H532="France",VLOOKUP(F532,Dpt,2,FALSE),H532)</f>
        <v>BRETAGNE</v>
      </c>
      <c r="H532" t="s">
        <v>456</v>
      </c>
      <c r="I532" t="str">
        <f ca="1">IF(K532="","",VLOOKUP(J532,catage,2))</f>
        <v>Jeunes adultes</v>
      </c>
      <c r="J532">
        <f t="shared" ca="1" si="24"/>
        <v>27</v>
      </c>
      <c r="K532" s="1">
        <v>32473</v>
      </c>
      <c r="L532" s="1" t="str">
        <f t="shared" si="25"/>
        <v>ASSO</v>
      </c>
      <c r="M532" t="s">
        <v>144</v>
      </c>
      <c r="O532" s="5" t="s">
        <v>145</v>
      </c>
    </row>
    <row r="533" spans="1:15" x14ac:dyDescent="0.25">
      <c r="A533" s="10" t="s">
        <v>213</v>
      </c>
      <c r="B533" s="10" t="s">
        <v>214</v>
      </c>
      <c r="C533" s="10" t="s">
        <v>212</v>
      </c>
      <c r="D533" s="8">
        <v>56253</v>
      </c>
      <c r="E533" t="s">
        <v>311</v>
      </c>
      <c r="F533" t="str">
        <f t="shared" si="26"/>
        <v>Allemagne</v>
      </c>
      <c r="G533" t="str">
        <f>IF(H533="France",VLOOKUP(F533,Dpt,2,FALSE),H533)</f>
        <v>Allemagne</v>
      </c>
      <c r="H533" t="s">
        <v>538</v>
      </c>
      <c r="I533" t="str">
        <f ca="1">IF(K533="","",VLOOKUP(J533,catage,2))</f>
        <v>Jeunes adultes</v>
      </c>
      <c r="J533">
        <f t="shared" ca="1" si="24"/>
        <v>27</v>
      </c>
      <c r="K533" s="1">
        <v>32474</v>
      </c>
      <c r="L533" s="1" t="str">
        <f t="shared" si="25"/>
        <v>MINI STAGE</v>
      </c>
      <c r="M533" t="s">
        <v>467</v>
      </c>
      <c r="N533" t="s">
        <v>465</v>
      </c>
      <c r="O533" s="5" t="s">
        <v>31</v>
      </c>
    </row>
    <row r="534" spans="1:15" x14ac:dyDescent="0.25">
      <c r="A534" s="10" t="s">
        <v>190</v>
      </c>
      <c r="B534" s="10" t="s">
        <v>188</v>
      </c>
      <c r="C534" s="10" t="s">
        <v>216</v>
      </c>
      <c r="D534" s="8">
        <v>77380</v>
      </c>
      <c r="E534" t="s">
        <v>618</v>
      </c>
      <c r="F534">
        <f t="shared" si="26"/>
        <v>77</v>
      </c>
      <c r="G534" t="str">
        <f>IF(H534="France",VLOOKUP(F534,Dpt,2,FALSE),H534)</f>
        <v>REGION</v>
      </c>
      <c r="H534" t="s">
        <v>456</v>
      </c>
      <c r="I534" t="str">
        <f ca="1">IF(K534="","",VLOOKUP(J534,catage,2))</f>
        <v>Jeunes adultes</v>
      </c>
      <c r="J534">
        <f t="shared" ca="1" si="24"/>
        <v>27</v>
      </c>
      <c r="K534" s="1">
        <v>32480</v>
      </c>
      <c r="L534" s="1" t="str">
        <f t="shared" si="25"/>
        <v>ASSO</v>
      </c>
      <c r="M534" t="s">
        <v>605</v>
      </c>
      <c r="O534" s="5" t="s">
        <v>606</v>
      </c>
    </row>
    <row r="535" spans="1:15" x14ac:dyDescent="0.25">
      <c r="A535" s="10" t="s">
        <v>192</v>
      </c>
      <c r="B535" s="10" t="s">
        <v>193</v>
      </c>
      <c r="C535" s="10" t="s">
        <v>183</v>
      </c>
      <c r="D535" s="8">
        <v>29760</v>
      </c>
      <c r="E535" t="s">
        <v>505</v>
      </c>
      <c r="F535">
        <f t="shared" si="26"/>
        <v>29</v>
      </c>
      <c r="G535" t="str">
        <f>IF(H535="France",VLOOKUP(F535,Dpt,2,FALSE),H535)</f>
        <v>BRETAGNE</v>
      </c>
      <c r="H535" t="s">
        <v>456</v>
      </c>
      <c r="I535" t="str">
        <f ca="1">IF(K535="","",VLOOKUP(J535,catage,2))</f>
        <v>Jeunes adultes</v>
      </c>
      <c r="J535">
        <f t="shared" ca="1" si="24"/>
        <v>27</v>
      </c>
      <c r="K535" s="1">
        <v>32484</v>
      </c>
      <c r="L535" s="1" t="str">
        <f t="shared" si="25"/>
        <v>MINI STAGE</v>
      </c>
      <c r="M535" t="s">
        <v>467</v>
      </c>
      <c r="N535" t="s">
        <v>472</v>
      </c>
      <c r="O535" s="5" t="s">
        <v>708</v>
      </c>
    </row>
    <row r="536" spans="1:15" x14ac:dyDescent="0.25">
      <c r="A536" s="10" t="s">
        <v>226</v>
      </c>
      <c r="B536" s="10" t="s">
        <v>194</v>
      </c>
      <c r="C536" s="10" t="s">
        <v>203</v>
      </c>
      <c r="D536" s="8">
        <v>29000</v>
      </c>
      <c r="E536" t="s">
        <v>486</v>
      </c>
      <c r="F536">
        <f t="shared" si="26"/>
        <v>29</v>
      </c>
      <c r="G536" t="str">
        <f>IF(H536="France",VLOOKUP(F536,Dpt,2,FALSE),H536)</f>
        <v>BRETAGNE</v>
      </c>
      <c r="H536" t="s">
        <v>456</v>
      </c>
      <c r="I536" t="str">
        <f ca="1">IF(K536="","",VLOOKUP(J536,catage,2))</f>
        <v>Jeunes adultes</v>
      </c>
      <c r="J536">
        <f t="shared" ca="1" si="24"/>
        <v>27</v>
      </c>
      <c r="K536" s="1">
        <v>32485</v>
      </c>
      <c r="L536" s="1" t="str">
        <f t="shared" si="25"/>
        <v>ASSO</v>
      </c>
      <c r="M536" t="s">
        <v>316</v>
      </c>
      <c r="O536" s="5" t="s">
        <v>314</v>
      </c>
    </row>
    <row r="537" spans="1:15" x14ac:dyDescent="0.25">
      <c r="A537" s="10" t="s">
        <v>280</v>
      </c>
      <c r="B537" s="10" t="s">
        <v>272</v>
      </c>
      <c r="C537" s="10" t="s">
        <v>183</v>
      </c>
      <c r="D537" s="8">
        <v>93240</v>
      </c>
      <c r="E537" t="s">
        <v>614</v>
      </c>
      <c r="F537">
        <f t="shared" si="26"/>
        <v>93</v>
      </c>
      <c r="G537" t="str">
        <f>IF(H537="France",VLOOKUP(F537,Dpt,2,FALSE),H537)</f>
        <v>ILE DE France</v>
      </c>
      <c r="H537" t="s">
        <v>456</v>
      </c>
      <c r="I537" t="str">
        <f ca="1">IF(K537="","",VLOOKUP(J537,catage,2))</f>
        <v>Jeunes adultes</v>
      </c>
      <c r="J537">
        <f t="shared" ca="1" si="24"/>
        <v>27</v>
      </c>
      <c r="K537" s="1">
        <v>32492</v>
      </c>
      <c r="L537" s="1" t="str">
        <f t="shared" si="25"/>
        <v>ASSO</v>
      </c>
      <c r="M537" t="s">
        <v>605</v>
      </c>
      <c r="O537" s="5" t="s">
        <v>606</v>
      </c>
    </row>
    <row r="538" spans="1:15" x14ac:dyDescent="0.25">
      <c r="A538" s="10" t="s">
        <v>190</v>
      </c>
      <c r="B538" s="10" t="s">
        <v>256</v>
      </c>
      <c r="C538" s="10" t="s">
        <v>183</v>
      </c>
      <c r="D538" s="8">
        <v>29200</v>
      </c>
      <c r="E538" t="s">
        <v>520</v>
      </c>
      <c r="F538">
        <f t="shared" si="26"/>
        <v>29</v>
      </c>
      <c r="G538" t="str">
        <f>IF(H538="France",VLOOKUP(F538,Dpt,2,FALSE),H538)</f>
        <v>BRETAGNE</v>
      </c>
      <c r="H538" t="s">
        <v>456</v>
      </c>
      <c r="I538" t="str">
        <f ca="1">IF(K538="","",VLOOKUP(J538,catage,2))</f>
        <v>Jeunes adultes</v>
      </c>
      <c r="J538">
        <f t="shared" ca="1" si="24"/>
        <v>27</v>
      </c>
      <c r="K538" s="1">
        <v>32492</v>
      </c>
      <c r="L538" s="1" t="str">
        <f t="shared" si="25"/>
        <v>ASSO</v>
      </c>
      <c r="M538" t="s">
        <v>144</v>
      </c>
      <c r="O538" s="5" t="s">
        <v>145</v>
      </c>
    </row>
    <row r="539" spans="1:15" x14ac:dyDescent="0.25">
      <c r="A539" s="10" t="s">
        <v>295</v>
      </c>
      <c r="B539" s="10" t="s">
        <v>182</v>
      </c>
      <c r="C539" s="10" t="s">
        <v>255</v>
      </c>
      <c r="D539" s="8">
        <v>29170</v>
      </c>
      <c r="E539" t="s">
        <v>406</v>
      </c>
      <c r="F539">
        <f t="shared" si="26"/>
        <v>29</v>
      </c>
      <c r="G539" t="str">
        <f>IF(H539="France",VLOOKUP(F539,Dpt,2,FALSE),H539)</f>
        <v>BRETAGNE</v>
      </c>
      <c r="H539" t="s">
        <v>456</v>
      </c>
      <c r="I539" t="str">
        <f ca="1">IF(K539="","",VLOOKUP(J539,catage,2))</f>
        <v>Jeunes adultes</v>
      </c>
      <c r="J539">
        <f t="shared" ca="1" si="24"/>
        <v>26</v>
      </c>
      <c r="K539" s="1">
        <v>32503</v>
      </c>
      <c r="L539" s="1" t="str">
        <f t="shared" si="25"/>
        <v>ASSO</v>
      </c>
      <c r="M539" t="s">
        <v>453</v>
      </c>
      <c r="O539" s="5" t="s">
        <v>648</v>
      </c>
    </row>
    <row r="540" spans="1:15" x14ac:dyDescent="0.25">
      <c r="A540" s="10" t="s">
        <v>298</v>
      </c>
      <c r="B540" s="10" t="s">
        <v>220</v>
      </c>
      <c r="C540" s="10" t="s">
        <v>299</v>
      </c>
      <c r="D540" s="8">
        <v>78110</v>
      </c>
      <c r="E540" t="s">
        <v>609</v>
      </c>
      <c r="F540">
        <f t="shared" si="26"/>
        <v>78</v>
      </c>
      <c r="G540" t="str">
        <f>IF(H540="France",VLOOKUP(F540,Dpt,2,FALSE),H540)</f>
        <v>ILE DE France</v>
      </c>
      <c r="H540" t="s">
        <v>456</v>
      </c>
      <c r="I540" t="str">
        <f ca="1">IF(K540="","",VLOOKUP(J540,catage,2))</f>
        <v>Jeunes adultes</v>
      </c>
      <c r="J540">
        <f t="shared" ca="1" si="24"/>
        <v>26</v>
      </c>
      <c r="K540" s="1">
        <v>32506</v>
      </c>
      <c r="L540" s="1" t="str">
        <f t="shared" si="25"/>
        <v>ASSO</v>
      </c>
      <c r="M540" t="s">
        <v>588</v>
      </c>
      <c r="O540" s="5" t="s">
        <v>584</v>
      </c>
    </row>
    <row r="541" spans="1:15" x14ac:dyDescent="0.25">
      <c r="A541" s="10" t="s">
        <v>190</v>
      </c>
      <c r="B541" s="10" t="s">
        <v>225</v>
      </c>
      <c r="C541" s="10" t="s">
        <v>257</v>
      </c>
      <c r="D541" s="9">
        <v>44390</v>
      </c>
      <c r="E541" s="2" t="s">
        <v>471</v>
      </c>
      <c r="F541">
        <f t="shared" si="26"/>
        <v>44</v>
      </c>
      <c r="G541" t="str">
        <f>IF(H541="France",VLOOKUP(F541,Dpt,2,FALSE),H541)</f>
        <v>PAYS DE LOIRE</v>
      </c>
      <c r="H541" s="2" t="s">
        <v>456</v>
      </c>
      <c r="I541" s="2" t="str">
        <f ca="1">IF(K541="","",VLOOKUP(J541,catage,2))</f>
        <v>Jeunes adultes</v>
      </c>
      <c r="J541">
        <f t="shared" ca="1" si="24"/>
        <v>26</v>
      </c>
      <c r="K541" s="3">
        <v>32510</v>
      </c>
      <c r="L541" s="1" t="str">
        <f t="shared" si="25"/>
        <v>MINI STAGE</v>
      </c>
      <c r="M541" s="2" t="s">
        <v>467</v>
      </c>
      <c r="N541" s="2" t="s">
        <v>472</v>
      </c>
      <c r="O541" s="6" t="s">
        <v>464</v>
      </c>
    </row>
    <row r="542" spans="1:15" x14ac:dyDescent="0.25">
      <c r="A542" s="10" t="s">
        <v>297</v>
      </c>
      <c r="B542" s="10" t="s">
        <v>191</v>
      </c>
      <c r="C542" s="10" t="s">
        <v>296</v>
      </c>
      <c r="D542" s="8">
        <v>56000</v>
      </c>
      <c r="E542" t="s">
        <v>171</v>
      </c>
      <c r="F542">
        <f t="shared" si="26"/>
        <v>56</v>
      </c>
      <c r="G542" t="str">
        <f>IF(H542="France",VLOOKUP(F542,Dpt,2,FALSE),H542)</f>
        <v>BRETAGNE</v>
      </c>
      <c r="H542" t="s">
        <v>456</v>
      </c>
      <c r="I542" t="str">
        <f ca="1">IF(K542="","",VLOOKUP(J542,catage,2))</f>
        <v>Jeunes adultes</v>
      </c>
      <c r="J542">
        <f t="shared" ca="1" si="24"/>
        <v>26</v>
      </c>
      <c r="K542" s="1">
        <v>32511</v>
      </c>
      <c r="L542" s="1" t="str">
        <f t="shared" si="25"/>
        <v>ASSO</v>
      </c>
      <c r="M542" t="s">
        <v>164</v>
      </c>
      <c r="O542" s="5" t="s">
        <v>160</v>
      </c>
    </row>
    <row r="543" spans="1:15" x14ac:dyDescent="0.25">
      <c r="A543" s="10" t="s">
        <v>242</v>
      </c>
      <c r="B543" s="10" t="s">
        <v>243</v>
      </c>
      <c r="C543" s="10" t="s">
        <v>203</v>
      </c>
      <c r="D543" s="8">
        <v>95490</v>
      </c>
      <c r="E543" t="s">
        <v>151</v>
      </c>
      <c r="F543">
        <f t="shared" si="26"/>
        <v>95</v>
      </c>
      <c r="G543" t="str">
        <f>IF(H543="France",VLOOKUP(F543,Dpt,2,FALSE),H543)</f>
        <v>ILE DE France</v>
      </c>
      <c r="H543" t="s">
        <v>456</v>
      </c>
      <c r="I543" t="str">
        <f ca="1">IF(K543="","",VLOOKUP(J543,catage,2))</f>
        <v>Jeunes adultes</v>
      </c>
      <c r="J543">
        <f t="shared" ca="1" si="24"/>
        <v>26</v>
      </c>
      <c r="K543" s="1">
        <v>32512</v>
      </c>
      <c r="L543" s="1" t="str">
        <f t="shared" si="25"/>
        <v>ASSO</v>
      </c>
      <c r="M543" t="s">
        <v>605</v>
      </c>
      <c r="O543" s="5" t="s">
        <v>125</v>
      </c>
    </row>
    <row r="544" spans="1:15" x14ac:dyDescent="0.25">
      <c r="A544" s="10" t="s">
        <v>287</v>
      </c>
      <c r="B544" s="10" t="s">
        <v>234</v>
      </c>
      <c r="C544" s="10" t="s">
        <v>286</v>
      </c>
      <c r="D544" s="8">
        <v>29170</v>
      </c>
      <c r="E544" t="s">
        <v>406</v>
      </c>
      <c r="F544">
        <f t="shared" si="26"/>
        <v>29</v>
      </c>
      <c r="G544" t="str">
        <f>IF(H544="France",VLOOKUP(F544,Dpt,2,FALSE),H544)</f>
        <v>BRETAGNE</v>
      </c>
      <c r="H544" t="s">
        <v>456</v>
      </c>
      <c r="I544" t="str">
        <f ca="1">IF(K544="","",VLOOKUP(J544,catage,2))</f>
        <v>Jeunes adultes</v>
      </c>
      <c r="J544">
        <f t="shared" ca="1" si="24"/>
        <v>26</v>
      </c>
      <c r="K544" s="1">
        <v>32515</v>
      </c>
      <c r="L544" s="1" t="str">
        <f t="shared" si="25"/>
        <v>ASSO</v>
      </c>
      <c r="M544" t="s">
        <v>453</v>
      </c>
      <c r="O544" s="5" t="s">
        <v>648</v>
      </c>
    </row>
    <row r="545" spans="1:15" x14ac:dyDescent="0.25">
      <c r="A545" s="10" t="s">
        <v>288</v>
      </c>
      <c r="B545" s="10" t="s">
        <v>247</v>
      </c>
      <c r="C545" s="10" t="s">
        <v>245</v>
      </c>
      <c r="D545" s="8">
        <v>56100</v>
      </c>
      <c r="E545" t="s">
        <v>591</v>
      </c>
      <c r="F545">
        <f t="shared" si="26"/>
        <v>56</v>
      </c>
      <c r="G545" t="str">
        <f>IF(H545="France",VLOOKUP(F545,Dpt,2,FALSE),H545)</f>
        <v>BRETAGNE</v>
      </c>
      <c r="H545" t="s">
        <v>456</v>
      </c>
      <c r="I545" t="str">
        <f ca="1">IF(K545="","",VLOOKUP(J545,catage,2))</f>
        <v>Jeunes adultes</v>
      </c>
      <c r="J545">
        <f t="shared" ca="1" si="24"/>
        <v>26</v>
      </c>
      <c r="K545" s="1">
        <v>32515</v>
      </c>
      <c r="L545" s="1" t="str">
        <f t="shared" si="25"/>
        <v>BKT</v>
      </c>
      <c r="M545" t="s">
        <v>651</v>
      </c>
      <c r="O545" s="5" t="s">
        <v>652</v>
      </c>
    </row>
    <row r="546" spans="1:15" x14ac:dyDescent="0.25">
      <c r="A546" s="10" t="s">
        <v>232</v>
      </c>
      <c r="B546" s="10" t="s">
        <v>194</v>
      </c>
      <c r="C546" s="10" t="s">
        <v>216</v>
      </c>
      <c r="D546" s="8">
        <v>6130</v>
      </c>
      <c r="E546" t="s">
        <v>133</v>
      </c>
      <c r="F546">
        <f t="shared" si="26"/>
        <v>61</v>
      </c>
      <c r="G546" t="str">
        <f>IF(H546="France",VLOOKUP(F546,Dpt,2,FALSE),H546)</f>
        <v>REGION</v>
      </c>
      <c r="H546" t="s">
        <v>456</v>
      </c>
      <c r="I546" t="str">
        <f ca="1">IF(K546="","",VLOOKUP(J546,catage,2))</f>
        <v>Jeunes adultes</v>
      </c>
      <c r="J546">
        <f t="shared" ca="1" si="24"/>
        <v>26</v>
      </c>
      <c r="K546" s="1">
        <v>32518</v>
      </c>
      <c r="L546" s="1" t="str">
        <f t="shared" si="25"/>
        <v>COURS CO</v>
      </c>
      <c r="M546" t="s">
        <v>458</v>
      </c>
      <c r="N546" t="s">
        <v>535</v>
      </c>
      <c r="O546" s="5" t="s">
        <v>134</v>
      </c>
    </row>
    <row r="547" spans="1:15" x14ac:dyDescent="0.25">
      <c r="A547" s="10" t="s">
        <v>288</v>
      </c>
      <c r="B547" s="10" t="s">
        <v>247</v>
      </c>
      <c r="C547" s="10" t="s">
        <v>245</v>
      </c>
      <c r="D547" s="8">
        <v>92000</v>
      </c>
      <c r="E547" t="s">
        <v>150</v>
      </c>
      <c r="F547">
        <f t="shared" si="26"/>
        <v>92</v>
      </c>
      <c r="G547" t="str">
        <f>IF(H547="France",VLOOKUP(F547,Dpt,2,FALSE),H547)</f>
        <v>ILE DE France</v>
      </c>
      <c r="H547" s="1" t="s">
        <v>456</v>
      </c>
      <c r="I547" s="7" t="str">
        <f ca="1">IF(K547="","",VLOOKUP(J547,catage,2))</f>
        <v>Jeunes adultes</v>
      </c>
      <c r="J547">
        <f t="shared" ca="1" si="24"/>
        <v>26</v>
      </c>
      <c r="K547" s="1">
        <v>32521</v>
      </c>
      <c r="L547" s="1" t="str">
        <f t="shared" si="25"/>
        <v>ASSO</v>
      </c>
      <c r="M547" t="s">
        <v>605</v>
      </c>
      <c r="O547" s="5" t="s">
        <v>125</v>
      </c>
    </row>
    <row r="548" spans="1:15" x14ac:dyDescent="0.25">
      <c r="A548" s="10" t="s">
        <v>285</v>
      </c>
      <c r="B548" s="10" t="s">
        <v>272</v>
      </c>
      <c r="C548" s="10" t="s">
        <v>200</v>
      </c>
      <c r="D548" s="8">
        <v>1180</v>
      </c>
      <c r="E548" t="s">
        <v>671</v>
      </c>
      <c r="F548" t="str">
        <f t="shared" si="26"/>
        <v>Belgique</v>
      </c>
      <c r="G548" t="str">
        <f>IF(H548="France",VLOOKUP(F548,Dpt,2,FALSE),H548)</f>
        <v>Belgique</v>
      </c>
      <c r="H548" t="s">
        <v>518</v>
      </c>
      <c r="I548" t="str">
        <f ca="1">IF(K548="","",VLOOKUP(J548,catage,2))</f>
        <v>Jeunes adultes</v>
      </c>
      <c r="J548">
        <f t="shared" ca="1" si="24"/>
        <v>26</v>
      </c>
      <c r="K548" s="1">
        <v>32524</v>
      </c>
      <c r="L548" s="1" t="str">
        <f t="shared" si="25"/>
        <v>MINI STAGE</v>
      </c>
      <c r="M548" t="s">
        <v>467</v>
      </c>
      <c r="N548" t="s">
        <v>472</v>
      </c>
      <c r="O548" s="5" t="s">
        <v>648</v>
      </c>
    </row>
    <row r="549" spans="1:15" x14ac:dyDescent="0.25">
      <c r="A549" s="10" t="s">
        <v>235</v>
      </c>
      <c r="B549" s="10" t="s">
        <v>236</v>
      </c>
      <c r="C549" s="10" t="s">
        <v>216</v>
      </c>
      <c r="D549" s="8">
        <v>69390</v>
      </c>
      <c r="E549" t="s">
        <v>76</v>
      </c>
      <c r="F549">
        <f t="shared" si="26"/>
        <v>69</v>
      </c>
      <c r="G549" t="str">
        <f>IF(H549="France",VLOOKUP(F549,Dpt,2,FALSE),H549)</f>
        <v>REGION</v>
      </c>
      <c r="H549" t="s">
        <v>456</v>
      </c>
      <c r="I549" t="str">
        <f ca="1">IF(K549="","",VLOOKUP(J549,catage,2))</f>
        <v>Jeunes adultes</v>
      </c>
      <c r="J549">
        <f t="shared" ca="1" si="24"/>
        <v>26</v>
      </c>
      <c r="K549" s="1">
        <v>32524</v>
      </c>
      <c r="L549" s="1" t="str">
        <f t="shared" si="25"/>
        <v>MINI STAGE</v>
      </c>
      <c r="M549" t="s">
        <v>467</v>
      </c>
      <c r="N549" t="s">
        <v>472</v>
      </c>
      <c r="O549" s="5" t="s">
        <v>638</v>
      </c>
    </row>
    <row r="550" spans="1:15" x14ac:dyDescent="0.25">
      <c r="A550" s="10" t="s">
        <v>260</v>
      </c>
      <c r="B550" s="10" t="s">
        <v>225</v>
      </c>
      <c r="C550" s="10" t="s">
        <v>257</v>
      </c>
      <c r="D550" s="8">
        <v>29000</v>
      </c>
      <c r="E550" t="s">
        <v>486</v>
      </c>
      <c r="F550">
        <f t="shared" si="26"/>
        <v>29</v>
      </c>
      <c r="G550" t="str">
        <f>IF(H550="France",VLOOKUP(F550,Dpt,2,FALSE),H550)</f>
        <v>BRETAGNE</v>
      </c>
      <c r="H550" t="s">
        <v>456</v>
      </c>
      <c r="I550" t="str">
        <f ca="1">IF(K550="","",VLOOKUP(J550,catage,2))</f>
        <v>Jeunes adultes</v>
      </c>
      <c r="J550">
        <f t="shared" ca="1" si="24"/>
        <v>26</v>
      </c>
      <c r="K550" s="1">
        <v>32525</v>
      </c>
      <c r="L550" s="1" t="str">
        <f t="shared" si="25"/>
        <v>ASSO</v>
      </c>
      <c r="M550" t="s">
        <v>316</v>
      </c>
      <c r="O550" s="5" t="s">
        <v>314</v>
      </c>
    </row>
    <row r="551" spans="1:15" x14ac:dyDescent="0.25">
      <c r="A551" s="10" t="s">
        <v>226</v>
      </c>
      <c r="B551" s="10" t="s">
        <v>194</v>
      </c>
      <c r="C551" s="10" t="s">
        <v>203</v>
      </c>
      <c r="D551" s="8">
        <v>92320</v>
      </c>
      <c r="E551" t="s">
        <v>548</v>
      </c>
      <c r="F551">
        <f t="shared" si="26"/>
        <v>92</v>
      </c>
      <c r="G551" t="str">
        <f>IF(H551="France",VLOOKUP(F551,Dpt,2,FALSE),H551)</f>
        <v>ILE DE France</v>
      </c>
      <c r="H551" t="s">
        <v>456</v>
      </c>
      <c r="I551" t="str">
        <f ca="1">IF(K551="","",VLOOKUP(J551,catage,2))</f>
        <v>Jeunes adultes</v>
      </c>
      <c r="J551">
        <f t="shared" ca="1" si="24"/>
        <v>26</v>
      </c>
      <c r="K551" s="1">
        <v>32533</v>
      </c>
      <c r="L551" s="1" t="str">
        <f t="shared" si="25"/>
        <v>ASSO</v>
      </c>
      <c r="M551" t="s">
        <v>549</v>
      </c>
      <c r="O551" s="5" t="s">
        <v>541</v>
      </c>
    </row>
    <row r="552" spans="1:15" x14ac:dyDescent="0.25">
      <c r="A552" s="10" t="s">
        <v>204</v>
      </c>
      <c r="B552" s="10" t="s">
        <v>189</v>
      </c>
      <c r="C552" s="10" t="s">
        <v>203</v>
      </c>
      <c r="D552" s="8">
        <v>29120</v>
      </c>
      <c r="E552" t="s">
        <v>582</v>
      </c>
      <c r="F552">
        <f t="shared" si="26"/>
        <v>29</v>
      </c>
      <c r="G552" t="str">
        <f>IF(H552="France",VLOOKUP(F552,Dpt,2,FALSE),H552)</f>
        <v>BRETAGNE</v>
      </c>
      <c r="H552" t="s">
        <v>456</v>
      </c>
      <c r="I552" t="str">
        <f ca="1">IF(K552="","",VLOOKUP(J552,catage,2))</f>
        <v>Jeunes adultes</v>
      </c>
      <c r="J552">
        <f t="shared" ca="1" si="24"/>
        <v>26</v>
      </c>
      <c r="K552" s="1">
        <v>32533</v>
      </c>
      <c r="L552" s="1" t="str">
        <f t="shared" si="25"/>
        <v>ASSO</v>
      </c>
      <c r="M552" t="s">
        <v>629</v>
      </c>
      <c r="O552" s="5" t="s">
        <v>641</v>
      </c>
    </row>
    <row r="553" spans="1:15" x14ac:dyDescent="0.25">
      <c r="A553" s="10" t="s">
        <v>274</v>
      </c>
      <c r="B553" s="10" t="s">
        <v>198</v>
      </c>
      <c r="C553" s="10" t="s">
        <v>273</v>
      </c>
      <c r="D553" s="8">
        <v>75116</v>
      </c>
      <c r="E553" t="s">
        <v>504</v>
      </c>
      <c r="F553">
        <f t="shared" si="26"/>
        <v>75</v>
      </c>
      <c r="G553" t="str">
        <f>IF(H553="France",VLOOKUP(F553,Dpt,2,FALSE),H553)</f>
        <v>PARIS</v>
      </c>
      <c r="H553" t="s">
        <v>456</v>
      </c>
      <c r="I553" t="str">
        <f ca="1">IF(K553="","",VLOOKUP(J553,catage,2))</f>
        <v>Jeunes adultes</v>
      </c>
      <c r="J553">
        <f t="shared" ca="1" si="24"/>
        <v>26</v>
      </c>
      <c r="K553" s="1">
        <v>32536</v>
      </c>
      <c r="L553" s="1" t="str">
        <f t="shared" si="25"/>
        <v>ASSO</v>
      </c>
      <c r="M553" t="s">
        <v>605</v>
      </c>
      <c r="O553" s="5" t="s">
        <v>125</v>
      </c>
    </row>
    <row r="554" spans="1:15" x14ac:dyDescent="0.25">
      <c r="A554" s="10" t="s">
        <v>268</v>
      </c>
      <c r="B554" s="10" t="s">
        <v>219</v>
      </c>
      <c r="C554" s="10" t="s">
        <v>183</v>
      </c>
      <c r="D554" s="8">
        <v>22560</v>
      </c>
      <c r="E554" t="s">
        <v>473</v>
      </c>
      <c r="F554">
        <f t="shared" si="26"/>
        <v>22</v>
      </c>
      <c r="G554" t="str">
        <f>IF(H554="France",VLOOKUP(F554,Dpt,2,FALSE),H554)</f>
        <v>BRETAGNE</v>
      </c>
      <c r="H554" t="s">
        <v>456</v>
      </c>
      <c r="I554" t="str">
        <f ca="1">IF(K554="","",VLOOKUP(J554,catage,2))</f>
        <v>Jeunes adultes</v>
      </c>
      <c r="J554">
        <f t="shared" ca="1" si="24"/>
        <v>26</v>
      </c>
      <c r="K554" s="1">
        <v>32543</v>
      </c>
      <c r="L554" s="1" t="str">
        <f t="shared" si="25"/>
        <v>BKT</v>
      </c>
      <c r="M554" t="s">
        <v>651</v>
      </c>
      <c r="O554" s="5" t="s">
        <v>652</v>
      </c>
    </row>
    <row r="555" spans="1:15" x14ac:dyDescent="0.25">
      <c r="A555" s="10" t="s">
        <v>180</v>
      </c>
      <c r="B555" s="10" t="s">
        <v>181</v>
      </c>
      <c r="C555" s="10" t="s">
        <v>221</v>
      </c>
      <c r="D555" s="8">
        <v>78000</v>
      </c>
      <c r="E555" t="s">
        <v>610</v>
      </c>
      <c r="F555">
        <f t="shared" si="26"/>
        <v>78</v>
      </c>
      <c r="G555" t="str">
        <f>IF(H555="France",VLOOKUP(F555,Dpt,2,FALSE),H555)</f>
        <v>ILE DE France</v>
      </c>
      <c r="H555" t="s">
        <v>456</v>
      </c>
      <c r="I555" t="str">
        <f ca="1">IF(K555="","",VLOOKUP(J555,catage,2))</f>
        <v>Jeunes adultes</v>
      </c>
      <c r="J555">
        <f t="shared" ca="1" si="24"/>
        <v>26</v>
      </c>
      <c r="K555" s="1">
        <v>32548</v>
      </c>
      <c r="L555" s="1" t="str">
        <f t="shared" si="25"/>
        <v>ASSO</v>
      </c>
      <c r="M555" t="s">
        <v>605</v>
      </c>
      <c r="O555" s="5" t="s">
        <v>606</v>
      </c>
    </row>
    <row r="556" spans="1:15" x14ac:dyDescent="0.25">
      <c r="A556" s="10" t="s">
        <v>197</v>
      </c>
      <c r="B556" s="10" t="s">
        <v>196</v>
      </c>
      <c r="C556" s="10" t="s">
        <v>183</v>
      </c>
      <c r="D556" s="8">
        <v>29410</v>
      </c>
      <c r="E556" t="s">
        <v>36</v>
      </c>
      <c r="F556">
        <f t="shared" si="26"/>
        <v>29</v>
      </c>
      <c r="G556" t="str">
        <f>IF(H556="France",VLOOKUP(F556,Dpt,2,FALSE),H556)</f>
        <v>BRETAGNE</v>
      </c>
      <c r="H556" t="s">
        <v>456</v>
      </c>
      <c r="I556" t="str">
        <f ca="1">IF(K556="","",VLOOKUP(J556,catage,2))</f>
        <v>Jeunes adultes</v>
      </c>
      <c r="J556">
        <f t="shared" ca="1" si="24"/>
        <v>26</v>
      </c>
      <c r="K556" s="1">
        <v>32549</v>
      </c>
      <c r="L556" s="1" t="str">
        <f t="shared" si="25"/>
        <v>ASSO</v>
      </c>
      <c r="M556" t="s">
        <v>35</v>
      </c>
      <c r="O556" s="5" t="s">
        <v>31</v>
      </c>
    </row>
    <row r="557" spans="1:15" x14ac:dyDescent="0.25">
      <c r="A557" s="10" t="s">
        <v>250</v>
      </c>
      <c r="B557" s="10" t="s">
        <v>251</v>
      </c>
      <c r="C557" s="10" t="s">
        <v>231</v>
      </c>
      <c r="D557" s="8">
        <v>31300</v>
      </c>
      <c r="E557" t="s">
        <v>702</v>
      </c>
      <c r="F557">
        <f t="shared" si="26"/>
        <v>31</v>
      </c>
      <c r="G557" t="str">
        <f>IF(H557="France",VLOOKUP(F557,Dpt,2,FALSE),H557)</f>
        <v>REGION</v>
      </c>
      <c r="H557" t="s">
        <v>456</v>
      </c>
      <c r="I557" t="str">
        <f ca="1">IF(K557="","",VLOOKUP(J557,catage,2))</f>
        <v>Jeunes adultes</v>
      </c>
      <c r="J557">
        <f t="shared" ca="1" si="24"/>
        <v>26</v>
      </c>
      <c r="K557" s="1">
        <v>32559</v>
      </c>
      <c r="L557" s="1" t="str">
        <f t="shared" si="25"/>
        <v>ASSO</v>
      </c>
      <c r="M557" t="s">
        <v>549</v>
      </c>
      <c r="O557" s="5" t="s">
        <v>695</v>
      </c>
    </row>
    <row r="558" spans="1:15" x14ac:dyDescent="0.25">
      <c r="A558" s="10" t="s">
        <v>190</v>
      </c>
      <c r="B558" s="10" t="s">
        <v>188</v>
      </c>
      <c r="C558" s="10" t="s">
        <v>216</v>
      </c>
      <c r="D558" s="8">
        <v>29000</v>
      </c>
      <c r="E558" t="s">
        <v>169</v>
      </c>
      <c r="F558">
        <f t="shared" si="26"/>
        <v>29</v>
      </c>
      <c r="G558" t="str">
        <f>IF(H558="France",VLOOKUP(F558,Dpt,2,FALSE),H558)</f>
        <v>BRETAGNE</v>
      </c>
      <c r="H558" t="s">
        <v>456</v>
      </c>
      <c r="I558" t="str">
        <f ca="1">IF(K558="","",VLOOKUP(J558,catage,2))</f>
        <v>Jeunes adultes</v>
      </c>
      <c r="J558">
        <f t="shared" ca="1" si="24"/>
        <v>26</v>
      </c>
      <c r="K558" s="1">
        <v>32568</v>
      </c>
      <c r="L558" s="1" t="str">
        <f t="shared" si="25"/>
        <v>ASSO</v>
      </c>
      <c r="M558" t="s">
        <v>164</v>
      </c>
      <c r="O558" s="5" t="s">
        <v>160</v>
      </c>
    </row>
    <row r="559" spans="1:15" x14ac:dyDescent="0.25">
      <c r="A559" s="10" t="s">
        <v>210</v>
      </c>
      <c r="B559" s="10" t="s">
        <v>186</v>
      </c>
      <c r="C559" s="10" t="s">
        <v>209</v>
      </c>
      <c r="D559" s="8">
        <v>56000</v>
      </c>
      <c r="E559" t="s">
        <v>639</v>
      </c>
      <c r="F559">
        <f t="shared" si="26"/>
        <v>56</v>
      </c>
      <c r="G559" t="str">
        <f>IF(H559="France",VLOOKUP(F559,Dpt,2,FALSE),H559)</f>
        <v>BRETAGNE</v>
      </c>
      <c r="H559" t="s">
        <v>456</v>
      </c>
      <c r="I559" t="str">
        <f ca="1">IF(K559="","",VLOOKUP(J559,catage,2))</f>
        <v>Jeunes adultes</v>
      </c>
      <c r="J559">
        <f t="shared" ca="1" si="24"/>
        <v>26</v>
      </c>
      <c r="K559" s="1">
        <v>32571</v>
      </c>
      <c r="L559" s="1" t="str">
        <f t="shared" si="25"/>
        <v>MINI STAGE</v>
      </c>
      <c r="M559" t="s">
        <v>467</v>
      </c>
      <c r="N559" t="s">
        <v>475</v>
      </c>
      <c r="O559" s="5" t="s">
        <v>717</v>
      </c>
    </row>
    <row r="560" spans="1:15" x14ac:dyDescent="0.25">
      <c r="A560" s="10" t="s">
        <v>190</v>
      </c>
      <c r="B560" s="10" t="s">
        <v>259</v>
      </c>
      <c r="C560" s="10" t="s">
        <v>257</v>
      </c>
      <c r="D560" s="8">
        <v>94250</v>
      </c>
      <c r="E560" t="s">
        <v>356</v>
      </c>
      <c r="F560">
        <f t="shared" si="26"/>
        <v>94</v>
      </c>
      <c r="G560" t="str">
        <f>IF(H560="France",VLOOKUP(F560,Dpt,2,FALSE),H560)</f>
        <v>ILE DE France</v>
      </c>
      <c r="H560" t="s">
        <v>456</v>
      </c>
      <c r="I560" t="str">
        <f ca="1">IF(K560="","",VLOOKUP(J560,catage,2))</f>
        <v>Jeunes adultes</v>
      </c>
      <c r="J560">
        <f t="shared" ca="1" si="24"/>
        <v>26</v>
      </c>
      <c r="K560" s="1">
        <v>32582</v>
      </c>
      <c r="L560" s="1" t="str">
        <f t="shared" si="25"/>
        <v>ASSO</v>
      </c>
      <c r="M560" t="s">
        <v>588</v>
      </c>
      <c r="O560" s="5" t="s">
        <v>584</v>
      </c>
    </row>
    <row r="561" spans="1:15" x14ac:dyDescent="0.25">
      <c r="A561" s="10" t="s">
        <v>197</v>
      </c>
      <c r="B561" s="10" t="s">
        <v>196</v>
      </c>
      <c r="C561" s="10" t="s">
        <v>183</v>
      </c>
      <c r="D561" s="8">
        <v>26000</v>
      </c>
      <c r="E561" t="s">
        <v>721</v>
      </c>
      <c r="F561">
        <f t="shared" si="26"/>
        <v>26</v>
      </c>
      <c r="G561" t="str">
        <f>IF(H561="France",VLOOKUP(F561,Dpt,2,FALSE),H561)</f>
        <v>REGION</v>
      </c>
      <c r="H561" t="s">
        <v>456</v>
      </c>
      <c r="I561" t="str">
        <f ca="1">IF(K561="","",VLOOKUP(J561,catage,2))</f>
        <v>Jeunes adultes</v>
      </c>
      <c r="J561">
        <f t="shared" ca="1" si="24"/>
        <v>26</v>
      </c>
      <c r="K561" s="1">
        <v>32584</v>
      </c>
      <c r="L561" s="1" t="str">
        <f t="shared" si="25"/>
        <v>MINI STAGE</v>
      </c>
      <c r="M561" t="s">
        <v>467</v>
      </c>
      <c r="N561" t="s">
        <v>475</v>
      </c>
      <c r="O561" s="5" t="s">
        <v>444</v>
      </c>
    </row>
    <row r="562" spans="1:15" x14ac:dyDescent="0.25">
      <c r="A562" s="10" t="s">
        <v>260</v>
      </c>
      <c r="B562" s="10" t="s">
        <v>225</v>
      </c>
      <c r="C562" s="10" t="s">
        <v>257</v>
      </c>
      <c r="D562" s="8">
        <v>77000</v>
      </c>
      <c r="E562" t="s">
        <v>358</v>
      </c>
      <c r="F562">
        <f t="shared" si="26"/>
        <v>77</v>
      </c>
      <c r="G562" t="str">
        <f>IF(H562="France",VLOOKUP(F562,Dpt,2,FALSE),H562)</f>
        <v>REGION</v>
      </c>
      <c r="H562" t="s">
        <v>456</v>
      </c>
      <c r="I562" t="str">
        <f ca="1">IF(K562="","",VLOOKUP(J562,catage,2))</f>
        <v>Jeunes adultes</v>
      </c>
      <c r="J562">
        <f t="shared" ca="1" si="24"/>
        <v>26</v>
      </c>
      <c r="K562" s="1">
        <v>32585</v>
      </c>
      <c r="L562" s="1" t="str">
        <f t="shared" si="25"/>
        <v>ASSO</v>
      </c>
      <c r="M562" t="s">
        <v>588</v>
      </c>
      <c r="O562" s="5" t="s">
        <v>584</v>
      </c>
    </row>
    <row r="563" spans="1:15" x14ac:dyDescent="0.25">
      <c r="A563" s="10" t="s">
        <v>293</v>
      </c>
      <c r="B563" s="10" t="s">
        <v>294</v>
      </c>
      <c r="C563" s="10" t="s">
        <v>245</v>
      </c>
      <c r="D563" s="8">
        <v>62000</v>
      </c>
      <c r="E563" t="s">
        <v>98</v>
      </c>
      <c r="F563">
        <f t="shared" si="26"/>
        <v>62</v>
      </c>
      <c r="G563" t="str">
        <f>IF(H563="France",VLOOKUP(F563,Dpt,2,FALSE),H563)</f>
        <v>REGION</v>
      </c>
      <c r="H563" t="s">
        <v>456</v>
      </c>
      <c r="I563" t="str">
        <f ca="1">IF(K563="","",VLOOKUP(J563,catage,2))</f>
        <v>Jeunes adultes</v>
      </c>
      <c r="J563">
        <f t="shared" ca="1" si="24"/>
        <v>26</v>
      </c>
      <c r="K563" s="1">
        <v>32597</v>
      </c>
      <c r="L563" s="1" t="str">
        <f t="shared" si="25"/>
        <v>MINI STAGE</v>
      </c>
      <c r="M563" t="s">
        <v>467</v>
      </c>
      <c r="N563" t="s">
        <v>475</v>
      </c>
      <c r="O563" s="5" t="s">
        <v>444</v>
      </c>
    </row>
    <row r="564" spans="1:15" x14ac:dyDescent="0.25">
      <c r="A564" s="10" t="s">
        <v>190</v>
      </c>
      <c r="B564" s="10" t="s">
        <v>258</v>
      </c>
      <c r="C564" s="10" t="s">
        <v>257</v>
      </c>
      <c r="D564" s="8">
        <v>29000</v>
      </c>
      <c r="E564" t="s">
        <v>169</v>
      </c>
      <c r="F564">
        <f t="shared" si="26"/>
        <v>29</v>
      </c>
      <c r="G564" t="str">
        <f>IF(H564="France",VLOOKUP(F564,Dpt,2,FALSE),H564)</f>
        <v>BRETAGNE</v>
      </c>
      <c r="H564" t="s">
        <v>456</v>
      </c>
      <c r="I564" t="str">
        <f ca="1">IF(K564="","",VLOOKUP(J564,catage,2))</f>
        <v>Jeunes adultes</v>
      </c>
      <c r="J564">
        <f t="shared" ca="1" si="24"/>
        <v>26</v>
      </c>
      <c r="K564" s="1">
        <v>32601</v>
      </c>
      <c r="L564" s="1" t="str">
        <f t="shared" si="25"/>
        <v>ASSO</v>
      </c>
      <c r="M564" t="s">
        <v>164</v>
      </c>
      <c r="O564" s="5" t="s">
        <v>160</v>
      </c>
    </row>
    <row r="565" spans="1:15" x14ac:dyDescent="0.25">
      <c r="A565" s="10" t="s">
        <v>180</v>
      </c>
      <c r="B565" s="10" t="s">
        <v>181</v>
      </c>
      <c r="C565" s="10" t="s">
        <v>221</v>
      </c>
      <c r="D565" s="8">
        <v>29830</v>
      </c>
      <c r="E565" t="s">
        <v>102</v>
      </c>
      <c r="F565">
        <f t="shared" si="26"/>
        <v>29</v>
      </c>
      <c r="G565" t="str">
        <f>IF(H565="France",VLOOKUP(F565,Dpt,2,FALSE),H565)</f>
        <v>BRETAGNE</v>
      </c>
      <c r="H565" t="s">
        <v>456</v>
      </c>
      <c r="I565" t="str">
        <f ca="1">IF(K565="","",VLOOKUP(J565,catage,2))</f>
        <v>Jeunes adultes</v>
      </c>
      <c r="J565">
        <f t="shared" ca="1" si="24"/>
        <v>26</v>
      </c>
      <c r="K565" s="1">
        <v>32602</v>
      </c>
      <c r="L565" s="1" t="str">
        <f t="shared" si="25"/>
        <v>MINI STAGE</v>
      </c>
      <c r="M565" t="s">
        <v>467</v>
      </c>
      <c r="N565" t="s">
        <v>475</v>
      </c>
      <c r="O565" s="5" t="s">
        <v>444</v>
      </c>
    </row>
    <row r="566" spans="1:15" x14ac:dyDescent="0.25">
      <c r="A566" s="10" t="s">
        <v>287</v>
      </c>
      <c r="B566" s="10" t="s">
        <v>234</v>
      </c>
      <c r="C566" s="10" t="s">
        <v>286</v>
      </c>
      <c r="D566" s="8">
        <v>29000</v>
      </c>
      <c r="E566" t="s">
        <v>486</v>
      </c>
      <c r="F566">
        <f t="shared" si="26"/>
        <v>29</v>
      </c>
      <c r="G566" t="str">
        <f>IF(H566="France",VLOOKUP(F566,Dpt,2,FALSE),H566)</f>
        <v>BRETAGNE</v>
      </c>
      <c r="H566" t="s">
        <v>456</v>
      </c>
      <c r="I566" t="str">
        <f ca="1">IF(K566="","",VLOOKUP(J566,catage,2))</f>
        <v>Jeunes adultes</v>
      </c>
      <c r="J566">
        <f t="shared" ca="1" si="24"/>
        <v>26</v>
      </c>
      <c r="K566" s="1">
        <v>32606</v>
      </c>
      <c r="L566" s="1" t="str">
        <f t="shared" si="25"/>
        <v>ASSO</v>
      </c>
      <c r="M566" t="s">
        <v>39</v>
      </c>
      <c r="O566" s="5" t="s">
        <v>40</v>
      </c>
    </row>
    <row r="567" spans="1:15" x14ac:dyDescent="0.25">
      <c r="A567" s="10" t="s">
        <v>224</v>
      </c>
      <c r="B567" s="10" t="s">
        <v>194</v>
      </c>
      <c r="C567" s="10" t="s">
        <v>216</v>
      </c>
      <c r="D567" s="8">
        <v>56000</v>
      </c>
      <c r="E567" t="s">
        <v>639</v>
      </c>
      <c r="F567">
        <f t="shared" si="26"/>
        <v>56</v>
      </c>
      <c r="G567" t="str">
        <f>IF(H567="France",VLOOKUP(F567,Dpt,2,FALSE),H567)</f>
        <v>BRETAGNE</v>
      </c>
      <c r="H567" t="s">
        <v>456</v>
      </c>
      <c r="I567" t="str">
        <f ca="1">IF(K567="","",VLOOKUP(J567,catage,2))</f>
        <v>Jeunes adultes</v>
      </c>
      <c r="J567">
        <f t="shared" ca="1" si="24"/>
        <v>26</v>
      </c>
      <c r="K567" s="1">
        <v>32609</v>
      </c>
      <c r="L567" s="1" t="str">
        <f t="shared" si="25"/>
        <v>MINI STAGE</v>
      </c>
      <c r="M567" t="s">
        <v>467</v>
      </c>
      <c r="N567" t="s">
        <v>475</v>
      </c>
      <c r="O567" s="5" t="s">
        <v>717</v>
      </c>
    </row>
    <row r="568" spans="1:15" x14ac:dyDescent="0.25">
      <c r="A568" s="10" t="s">
        <v>287</v>
      </c>
      <c r="B568" s="10" t="s">
        <v>237</v>
      </c>
      <c r="C568" s="10" t="s">
        <v>245</v>
      </c>
      <c r="D568" s="8">
        <v>78260</v>
      </c>
      <c r="E568" t="s">
        <v>611</v>
      </c>
      <c r="F568">
        <f t="shared" si="26"/>
        <v>78</v>
      </c>
      <c r="G568" t="str">
        <f>IF(H568="France",VLOOKUP(F568,Dpt,2,FALSE),H568)</f>
        <v>ILE DE France</v>
      </c>
      <c r="H568" t="s">
        <v>456</v>
      </c>
      <c r="I568" t="str">
        <f ca="1">IF(K568="","",VLOOKUP(J568,catage,2))</f>
        <v>Jeunes adultes</v>
      </c>
      <c r="J568">
        <f t="shared" ca="1" si="24"/>
        <v>26</v>
      </c>
      <c r="K568" s="1">
        <v>32612</v>
      </c>
      <c r="L568" s="1" t="str">
        <f t="shared" si="25"/>
        <v>ASSO</v>
      </c>
      <c r="M568" t="s">
        <v>605</v>
      </c>
      <c r="O568" s="5" t="s">
        <v>606</v>
      </c>
    </row>
    <row r="569" spans="1:15" x14ac:dyDescent="0.25">
      <c r="A569" s="10" t="s">
        <v>213</v>
      </c>
      <c r="B569" s="10" t="s">
        <v>214</v>
      </c>
      <c r="C569" s="10" t="s">
        <v>212</v>
      </c>
      <c r="D569" s="8">
        <v>29170</v>
      </c>
      <c r="E569" t="s">
        <v>406</v>
      </c>
      <c r="F569">
        <f t="shared" si="26"/>
        <v>29</v>
      </c>
      <c r="G569" t="str">
        <f>IF(H569="France",VLOOKUP(F569,Dpt,2,FALSE),H569)</f>
        <v>BRETAGNE</v>
      </c>
      <c r="H569" t="s">
        <v>456</v>
      </c>
      <c r="I569" t="str">
        <f ca="1">IF(K569="","",VLOOKUP(J569,catage,2))</f>
        <v>Jeunes adultes</v>
      </c>
      <c r="J569">
        <f t="shared" ca="1" si="24"/>
        <v>26</v>
      </c>
      <c r="K569" s="1">
        <v>32617</v>
      </c>
      <c r="L569" s="1" t="str">
        <f t="shared" si="25"/>
        <v>ASSO</v>
      </c>
      <c r="M569" t="s">
        <v>453</v>
      </c>
      <c r="O569" s="5" t="s">
        <v>648</v>
      </c>
    </row>
    <row r="570" spans="1:15" x14ac:dyDescent="0.25">
      <c r="A570" s="10" t="s">
        <v>229</v>
      </c>
      <c r="B570" s="10" t="s">
        <v>230</v>
      </c>
      <c r="C570" s="10" t="s">
        <v>228</v>
      </c>
      <c r="D570" s="8">
        <v>29730</v>
      </c>
      <c r="E570" t="s">
        <v>655</v>
      </c>
      <c r="F570">
        <f t="shared" si="26"/>
        <v>29</v>
      </c>
      <c r="G570" t="str">
        <f>IF(H570="France",VLOOKUP(F570,Dpt,2,FALSE),H570)</f>
        <v>BRETAGNE</v>
      </c>
      <c r="H570" t="s">
        <v>456</v>
      </c>
      <c r="I570" t="str">
        <f ca="1">IF(K570="","",VLOOKUP(J570,catage,2))</f>
        <v>Jeunes adultes</v>
      </c>
      <c r="J570">
        <f t="shared" ca="1" si="24"/>
        <v>26</v>
      </c>
      <c r="K570" s="1">
        <v>32626</v>
      </c>
      <c r="L570" s="1" t="str">
        <f t="shared" si="25"/>
        <v>MINI STAGE</v>
      </c>
      <c r="M570" t="s">
        <v>467</v>
      </c>
      <c r="N570" t="s">
        <v>465</v>
      </c>
      <c r="O570" s="5" t="s">
        <v>145</v>
      </c>
    </row>
    <row r="571" spans="1:15" x14ac:dyDescent="0.25">
      <c r="A571" s="10" t="s">
        <v>232</v>
      </c>
      <c r="B571" s="10" t="s">
        <v>194</v>
      </c>
      <c r="C571" s="10" t="s">
        <v>216</v>
      </c>
      <c r="D571" s="8">
        <v>29000</v>
      </c>
      <c r="E571" t="s">
        <v>486</v>
      </c>
      <c r="F571">
        <f t="shared" si="26"/>
        <v>29</v>
      </c>
      <c r="G571" t="str">
        <f>IF(H571="France",VLOOKUP(F571,Dpt,2,FALSE),H571)</f>
        <v>BRETAGNE</v>
      </c>
      <c r="H571" t="s">
        <v>456</v>
      </c>
      <c r="I571" t="str">
        <f ca="1">IF(K571="","",VLOOKUP(J571,catage,2))</f>
        <v>Jeunes adultes</v>
      </c>
      <c r="J571">
        <f t="shared" ca="1" si="24"/>
        <v>26</v>
      </c>
      <c r="K571" s="1">
        <v>32626</v>
      </c>
      <c r="L571" s="1" t="str">
        <f t="shared" si="25"/>
        <v>ASSO</v>
      </c>
      <c r="M571" t="s">
        <v>316</v>
      </c>
      <c r="O571" s="5" t="s">
        <v>314</v>
      </c>
    </row>
    <row r="572" spans="1:15" x14ac:dyDescent="0.25">
      <c r="A572" s="10" t="s">
        <v>190</v>
      </c>
      <c r="B572" s="10" t="s">
        <v>259</v>
      </c>
      <c r="C572" s="10" t="s">
        <v>257</v>
      </c>
      <c r="D572" s="8">
        <v>94210</v>
      </c>
      <c r="E572" t="s">
        <v>692</v>
      </c>
      <c r="F572">
        <f t="shared" si="26"/>
        <v>94</v>
      </c>
      <c r="G572" t="str">
        <f>IF(H572="France",VLOOKUP(F572,Dpt,2,FALSE),H572)</f>
        <v>ILE DE France</v>
      </c>
      <c r="H572" t="s">
        <v>456</v>
      </c>
      <c r="I572" t="str">
        <f ca="1">IF(K572="","",VLOOKUP(J572,catage,2))</f>
        <v>Jeunes adultes</v>
      </c>
      <c r="J572">
        <f t="shared" ca="1" si="24"/>
        <v>26</v>
      </c>
      <c r="K572" s="1">
        <v>32632</v>
      </c>
      <c r="L572" s="1" t="str">
        <f t="shared" si="25"/>
        <v>COURS CO</v>
      </c>
      <c r="M572" t="s">
        <v>458</v>
      </c>
      <c r="N572" t="s">
        <v>465</v>
      </c>
      <c r="O572" s="5" t="s">
        <v>648</v>
      </c>
    </row>
    <row r="573" spans="1:15" x14ac:dyDescent="0.25">
      <c r="A573" s="10" t="s">
        <v>280</v>
      </c>
      <c r="B573" s="10" t="s">
        <v>272</v>
      </c>
      <c r="C573" s="10" t="s">
        <v>183</v>
      </c>
      <c r="D573" s="8">
        <v>29730</v>
      </c>
      <c r="E573" t="s">
        <v>123</v>
      </c>
      <c r="F573">
        <f t="shared" si="26"/>
        <v>29</v>
      </c>
      <c r="G573" t="str">
        <f>IF(H573="France",VLOOKUP(F573,Dpt,2,FALSE),H573)</f>
        <v>BRETAGNE</v>
      </c>
      <c r="H573" t="s">
        <v>456</v>
      </c>
      <c r="I573" t="str">
        <f ca="1">IF(K573="","",VLOOKUP(J573,catage,2))</f>
        <v>Jeunes adultes</v>
      </c>
      <c r="J573">
        <f t="shared" ca="1" si="24"/>
        <v>26</v>
      </c>
      <c r="K573" s="1">
        <v>32633</v>
      </c>
      <c r="L573" s="1" t="str">
        <f t="shared" si="25"/>
        <v>MINI STAGE</v>
      </c>
      <c r="M573" t="s">
        <v>467</v>
      </c>
      <c r="N573" t="s">
        <v>532</v>
      </c>
      <c r="O573" s="5" t="s">
        <v>584</v>
      </c>
    </row>
    <row r="574" spans="1:15" x14ac:dyDescent="0.25">
      <c r="A574" s="10" t="s">
        <v>292</v>
      </c>
      <c r="B574" s="10" t="s">
        <v>289</v>
      </c>
      <c r="C574" s="10" t="s">
        <v>183</v>
      </c>
      <c r="D574" s="8">
        <v>29000</v>
      </c>
      <c r="E574" t="s">
        <v>166</v>
      </c>
      <c r="F574">
        <f t="shared" si="26"/>
        <v>29</v>
      </c>
      <c r="G574" t="str">
        <f>IF(H574="France",VLOOKUP(F574,Dpt,2,FALSE),H574)</f>
        <v>BRETAGNE</v>
      </c>
      <c r="H574" t="s">
        <v>456</v>
      </c>
      <c r="I574" t="str">
        <f ca="1">IF(K574="","",VLOOKUP(J574,catage,2))</f>
        <v>Jeunes adultes</v>
      </c>
      <c r="J574">
        <f t="shared" ca="1" si="24"/>
        <v>26</v>
      </c>
      <c r="K574" s="1">
        <v>32636</v>
      </c>
      <c r="L574" s="1" t="str">
        <f t="shared" si="25"/>
        <v>ASSO</v>
      </c>
      <c r="M574" t="s">
        <v>164</v>
      </c>
      <c r="O574" s="5" t="s">
        <v>160</v>
      </c>
    </row>
    <row r="575" spans="1:15" x14ac:dyDescent="0.25">
      <c r="A575" s="10" t="s">
        <v>302</v>
      </c>
      <c r="B575" s="10" t="s">
        <v>205</v>
      </c>
      <c r="C575" s="10" t="s">
        <v>301</v>
      </c>
      <c r="D575" s="8">
        <v>18100</v>
      </c>
      <c r="E575" t="s">
        <v>624</v>
      </c>
      <c r="F575">
        <f t="shared" si="26"/>
        <v>18</v>
      </c>
      <c r="G575" t="str">
        <f>IF(H575="France",VLOOKUP(F575,Dpt,2,FALSE),H575)</f>
        <v>REGION</v>
      </c>
      <c r="H575" t="s">
        <v>456</v>
      </c>
      <c r="I575" t="str">
        <f ca="1">IF(K575="","",VLOOKUP(J575,catage,2))</f>
        <v>Jeunes adultes</v>
      </c>
      <c r="J575">
        <f t="shared" ca="1" si="24"/>
        <v>26</v>
      </c>
      <c r="K575" s="1">
        <v>32640</v>
      </c>
      <c r="L575" s="1" t="str">
        <f t="shared" si="25"/>
        <v>COURS CO</v>
      </c>
      <c r="M575" t="s">
        <v>458</v>
      </c>
      <c r="N575" t="s">
        <v>472</v>
      </c>
      <c r="O575" s="5" t="s">
        <v>613</v>
      </c>
    </row>
    <row r="576" spans="1:15" x14ac:dyDescent="0.25">
      <c r="A576" s="10" t="s">
        <v>232</v>
      </c>
      <c r="B576" s="10" t="s">
        <v>211</v>
      </c>
      <c r="C576" s="10" t="s">
        <v>231</v>
      </c>
      <c r="D576" s="8">
        <v>29000</v>
      </c>
      <c r="E576" t="s">
        <v>486</v>
      </c>
      <c r="F576">
        <f t="shared" si="26"/>
        <v>29</v>
      </c>
      <c r="G576" t="str">
        <f>IF(H576="France",VLOOKUP(F576,Dpt,2,FALSE),H576)</f>
        <v>BRETAGNE</v>
      </c>
      <c r="H576" t="s">
        <v>456</v>
      </c>
      <c r="I576" t="str">
        <f ca="1">IF(K576="","",VLOOKUP(J576,catage,2))</f>
        <v>Jeunes adultes</v>
      </c>
      <c r="J576">
        <f t="shared" ca="1" si="24"/>
        <v>26</v>
      </c>
      <c r="K576" s="1">
        <v>32641</v>
      </c>
      <c r="L576" s="1" t="str">
        <f t="shared" si="25"/>
        <v>ASSO</v>
      </c>
      <c r="M576" t="s">
        <v>39</v>
      </c>
      <c r="O576" s="5" t="s">
        <v>40</v>
      </c>
    </row>
    <row r="577" spans="1:15" x14ac:dyDescent="0.25">
      <c r="A577" s="10" t="s">
        <v>285</v>
      </c>
      <c r="B577" s="10" t="s">
        <v>272</v>
      </c>
      <c r="C577" s="10" t="s">
        <v>200</v>
      </c>
      <c r="D577" s="8">
        <v>59158</v>
      </c>
      <c r="E577" t="s">
        <v>625</v>
      </c>
      <c r="F577">
        <f t="shared" si="26"/>
        <v>59</v>
      </c>
      <c r="G577" t="str">
        <f>IF(H577="France",VLOOKUP(F577,Dpt,2,FALSE),H577)</f>
        <v>REGION</v>
      </c>
      <c r="H577" t="s">
        <v>456</v>
      </c>
      <c r="I577" t="str">
        <f ca="1">IF(K577="","",VLOOKUP(J577,catage,2))</f>
        <v>Jeunes adultes</v>
      </c>
      <c r="J577">
        <f t="shared" ca="1" si="24"/>
        <v>26</v>
      </c>
      <c r="K577" s="1">
        <v>32650</v>
      </c>
      <c r="L577" s="1" t="str">
        <f t="shared" si="25"/>
        <v>COURS CO</v>
      </c>
      <c r="M577" t="s">
        <v>458</v>
      </c>
      <c r="N577" t="s">
        <v>535</v>
      </c>
      <c r="O577" s="5" t="s">
        <v>626</v>
      </c>
    </row>
    <row r="578" spans="1:15" x14ac:dyDescent="0.25">
      <c r="A578" s="10" t="s">
        <v>287</v>
      </c>
      <c r="B578" s="10" t="s">
        <v>237</v>
      </c>
      <c r="C578" s="10" t="s">
        <v>245</v>
      </c>
      <c r="D578" s="8">
        <v>29120</v>
      </c>
      <c r="E578" t="s">
        <v>582</v>
      </c>
      <c r="F578">
        <f t="shared" si="26"/>
        <v>29</v>
      </c>
      <c r="G578" t="str">
        <f>IF(H578="France",VLOOKUP(F578,Dpt,2,FALSE),H578)</f>
        <v>BRETAGNE</v>
      </c>
      <c r="H578" t="s">
        <v>456</v>
      </c>
      <c r="I578" t="str">
        <f ca="1">IF(K578="","",VLOOKUP(J578,catage,2))</f>
        <v>Jeunes adultes</v>
      </c>
      <c r="J578">
        <f t="shared" ref="J578:J641" ca="1" si="27">IF(K578="","",DATEDIF(K578,TODAY(),"Y"))</f>
        <v>26</v>
      </c>
      <c r="K578" s="1">
        <v>32653</v>
      </c>
      <c r="L578" s="1" t="str">
        <f t="shared" ref="L578:L641" si="28">VLOOKUP(M578,CAT,2)</f>
        <v>ASSO</v>
      </c>
      <c r="M578" t="s">
        <v>629</v>
      </c>
      <c r="O578" s="5" t="s">
        <v>641</v>
      </c>
    </row>
    <row r="579" spans="1:15" x14ac:dyDescent="0.25">
      <c r="A579" s="10" t="s">
        <v>217</v>
      </c>
      <c r="B579" s="10" t="s">
        <v>218</v>
      </c>
      <c r="C579" s="10" t="s">
        <v>216</v>
      </c>
      <c r="D579" s="8">
        <v>29900</v>
      </c>
      <c r="E579" t="s">
        <v>672</v>
      </c>
      <c r="F579">
        <f t="shared" ref="F579:F642" si="29">IF(H579="France",VALUE(LEFT(D579,2)),H579)</f>
        <v>29</v>
      </c>
      <c r="G579" t="str">
        <f>IF(H579="France",VLOOKUP(F579,Dpt,2,FALSE),H579)</f>
        <v>BRETAGNE</v>
      </c>
      <c r="H579" t="s">
        <v>456</v>
      </c>
      <c r="I579" t="str">
        <f ca="1">IF(K579="","",VLOOKUP(J579,catage,2))</f>
        <v>Jeunes adultes</v>
      </c>
      <c r="J579">
        <f t="shared" ca="1" si="27"/>
        <v>26</v>
      </c>
      <c r="K579" s="1">
        <v>32653</v>
      </c>
      <c r="L579" s="1" t="str">
        <f t="shared" si="28"/>
        <v>ASSO</v>
      </c>
      <c r="M579" t="s">
        <v>719</v>
      </c>
      <c r="O579" s="5" t="s">
        <v>717</v>
      </c>
    </row>
    <row r="580" spans="1:15" x14ac:dyDescent="0.25">
      <c r="A580" s="10" t="s">
        <v>287</v>
      </c>
      <c r="B580" s="10" t="s">
        <v>234</v>
      </c>
      <c r="C580" s="10" t="s">
        <v>286</v>
      </c>
      <c r="D580" s="8">
        <v>67240</v>
      </c>
      <c r="E580" t="s">
        <v>623</v>
      </c>
      <c r="F580">
        <f t="shared" si="29"/>
        <v>67</v>
      </c>
      <c r="G580" t="str">
        <f>IF(H580="France",VLOOKUP(F580,Dpt,2,FALSE),H580)</f>
        <v>REGION</v>
      </c>
      <c r="H580" t="s">
        <v>456</v>
      </c>
      <c r="I580" t="str">
        <f ca="1">IF(K580="","",VLOOKUP(J580,catage,2))</f>
        <v>Jeunes adultes</v>
      </c>
      <c r="J580">
        <f t="shared" ca="1" si="27"/>
        <v>26</v>
      </c>
      <c r="K580" s="1">
        <v>32653</v>
      </c>
      <c r="L580" s="1" t="str">
        <f t="shared" si="28"/>
        <v>COURS CO</v>
      </c>
      <c r="M580" t="s">
        <v>458</v>
      </c>
      <c r="N580" t="s">
        <v>472</v>
      </c>
      <c r="O580" s="5" t="s">
        <v>613</v>
      </c>
    </row>
    <row r="581" spans="1:15" x14ac:dyDescent="0.25">
      <c r="A581" s="10" t="s">
        <v>302</v>
      </c>
      <c r="B581" s="10" t="s">
        <v>205</v>
      </c>
      <c r="C581" s="10" t="s">
        <v>301</v>
      </c>
      <c r="D581" s="8">
        <v>47190</v>
      </c>
      <c r="E581" t="s">
        <v>642</v>
      </c>
      <c r="F581">
        <f t="shared" si="29"/>
        <v>47</v>
      </c>
      <c r="G581" t="str">
        <f>IF(H581="France",VLOOKUP(F581,Dpt,2,FALSE),H581)</f>
        <v>REGION</v>
      </c>
      <c r="H581" t="s">
        <v>456</v>
      </c>
      <c r="I581" t="str">
        <f ca="1">IF(K581="","",VLOOKUP(J581,catage,2))</f>
        <v>Jeunes adultes</v>
      </c>
      <c r="J581">
        <f t="shared" ca="1" si="27"/>
        <v>26</v>
      </c>
      <c r="K581" s="1">
        <v>32658</v>
      </c>
      <c r="L581" s="1" t="str">
        <f t="shared" si="28"/>
        <v>ASSO</v>
      </c>
      <c r="M581" t="s">
        <v>629</v>
      </c>
      <c r="O581" s="5" t="s">
        <v>641</v>
      </c>
    </row>
    <row r="582" spans="1:15" x14ac:dyDescent="0.25">
      <c r="A582" s="10" t="s">
        <v>274</v>
      </c>
      <c r="B582" s="10" t="s">
        <v>198</v>
      </c>
      <c r="C582" s="10" t="s">
        <v>273</v>
      </c>
      <c r="D582" s="8">
        <v>1850</v>
      </c>
      <c r="E582" t="s">
        <v>20</v>
      </c>
      <c r="F582" t="str">
        <f t="shared" si="29"/>
        <v>Belgique</v>
      </c>
      <c r="G582" t="str">
        <f>IF(H582="France",VLOOKUP(F582,Dpt,2,FALSE),H582)</f>
        <v>Belgique</v>
      </c>
      <c r="H582" t="s">
        <v>518</v>
      </c>
      <c r="I582" t="str">
        <f ca="1">IF(K582="","",VLOOKUP(J582,catage,2))</f>
        <v>Jeunes adultes</v>
      </c>
      <c r="J582">
        <f t="shared" ca="1" si="27"/>
        <v>26</v>
      </c>
      <c r="K582" s="1">
        <v>32662</v>
      </c>
      <c r="L582" s="1" t="str">
        <f t="shared" si="28"/>
        <v>MINI STAGE</v>
      </c>
      <c r="M582" t="s">
        <v>467</v>
      </c>
      <c r="N582" t="s">
        <v>475</v>
      </c>
      <c r="O582" s="5" t="s">
        <v>717</v>
      </c>
    </row>
    <row r="583" spans="1:15" x14ac:dyDescent="0.25">
      <c r="A583" s="10" t="s">
        <v>297</v>
      </c>
      <c r="B583" s="10" t="s">
        <v>191</v>
      </c>
      <c r="C583" s="10" t="s">
        <v>296</v>
      </c>
      <c r="D583" s="8">
        <v>92350</v>
      </c>
      <c r="E583" t="s">
        <v>49</v>
      </c>
      <c r="F583">
        <f t="shared" si="29"/>
        <v>92</v>
      </c>
      <c r="G583" t="str">
        <f>IF(H583="France",VLOOKUP(F583,Dpt,2,FALSE),H583)</f>
        <v>ILE DE France</v>
      </c>
      <c r="H583" t="s">
        <v>456</v>
      </c>
      <c r="I583" t="str">
        <f ca="1">IF(K583="","",VLOOKUP(J583,catage,2))</f>
        <v>Jeunes adultes</v>
      </c>
      <c r="J583">
        <f t="shared" ca="1" si="27"/>
        <v>26</v>
      </c>
      <c r="K583" s="1">
        <v>32665</v>
      </c>
      <c r="L583" s="1" t="str">
        <f t="shared" si="28"/>
        <v>MINI STAGE</v>
      </c>
      <c r="M583" t="s">
        <v>467</v>
      </c>
      <c r="N583" t="s">
        <v>532</v>
      </c>
      <c r="O583" s="5" t="s">
        <v>708</v>
      </c>
    </row>
    <row r="584" spans="1:15" x14ac:dyDescent="0.25">
      <c r="A584" s="10" t="s">
        <v>284</v>
      </c>
      <c r="B584" s="10" t="s">
        <v>202</v>
      </c>
      <c r="C584" s="10" t="s">
        <v>203</v>
      </c>
      <c r="D584" s="8">
        <v>1300</v>
      </c>
      <c r="E584" t="s">
        <v>140</v>
      </c>
      <c r="F584" t="str">
        <f t="shared" si="29"/>
        <v>Belgique</v>
      </c>
      <c r="G584" t="str">
        <f>IF(H584="France",VLOOKUP(F584,Dpt,2,FALSE),H584)</f>
        <v>Belgique</v>
      </c>
      <c r="H584" t="s">
        <v>518</v>
      </c>
      <c r="I584" t="str">
        <f ca="1">IF(K584="","",VLOOKUP(J584,catage,2))</f>
        <v>Jeunes adultes</v>
      </c>
      <c r="J584">
        <f t="shared" ca="1" si="27"/>
        <v>26</v>
      </c>
      <c r="K584" s="1">
        <v>32669</v>
      </c>
      <c r="L584" s="1" t="str">
        <f t="shared" si="28"/>
        <v>MINI STAGE</v>
      </c>
      <c r="M584" t="s">
        <v>467</v>
      </c>
      <c r="N584" t="s">
        <v>532</v>
      </c>
      <c r="O584" s="5" t="s">
        <v>584</v>
      </c>
    </row>
    <row r="585" spans="1:15" x14ac:dyDescent="0.25">
      <c r="A585" s="10" t="s">
        <v>302</v>
      </c>
      <c r="B585" s="10" t="s">
        <v>205</v>
      </c>
      <c r="C585" s="10" t="s">
        <v>301</v>
      </c>
      <c r="D585" s="8" t="s">
        <v>533</v>
      </c>
      <c r="E585" t="s">
        <v>534</v>
      </c>
      <c r="F585" t="str">
        <f t="shared" si="29"/>
        <v>GB</v>
      </c>
      <c r="G585" t="str">
        <f>IF(H585="France",VLOOKUP(F585,Dpt,2,FALSE),H585)</f>
        <v>GB</v>
      </c>
      <c r="H585" t="s">
        <v>463</v>
      </c>
      <c r="I585" t="str">
        <f ca="1">IF(K585="","",VLOOKUP(J585,catage,2))</f>
        <v>Jeunes adultes</v>
      </c>
      <c r="J585">
        <f t="shared" ca="1" si="27"/>
        <v>26</v>
      </c>
      <c r="K585" s="1">
        <v>32670</v>
      </c>
      <c r="L585" s="1" t="str">
        <f t="shared" si="28"/>
        <v>COURS CO</v>
      </c>
      <c r="M585" t="s">
        <v>458</v>
      </c>
      <c r="N585" t="s">
        <v>535</v>
      </c>
      <c r="O585" s="5" t="s">
        <v>536</v>
      </c>
    </row>
    <row r="586" spans="1:15" x14ac:dyDescent="0.25">
      <c r="A586" s="10" t="s">
        <v>303</v>
      </c>
      <c r="B586" s="10" t="s">
        <v>208</v>
      </c>
      <c r="C586" s="10" t="s">
        <v>203</v>
      </c>
      <c r="D586" s="8">
        <v>29270</v>
      </c>
      <c r="E586" t="s">
        <v>62</v>
      </c>
      <c r="F586">
        <f t="shared" si="29"/>
        <v>29</v>
      </c>
      <c r="G586" t="str">
        <f>IF(H586="France",VLOOKUP(F586,Dpt,2,FALSE),H586)</f>
        <v>BRETAGNE</v>
      </c>
      <c r="H586" t="s">
        <v>456</v>
      </c>
      <c r="I586" t="str">
        <f ca="1">IF(K586="","",VLOOKUP(J586,catage,2))</f>
        <v>Jeunes adultes</v>
      </c>
      <c r="J586">
        <f t="shared" ca="1" si="27"/>
        <v>26</v>
      </c>
      <c r="K586" s="1">
        <v>32673</v>
      </c>
      <c r="L586" s="1" t="str">
        <f t="shared" si="28"/>
        <v>ASSO</v>
      </c>
      <c r="M586" t="s">
        <v>65</v>
      </c>
      <c r="O586" s="5" t="s">
        <v>63</v>
      </c>
    </row>
    <row r="587" spans="1:15" x14ac:dyDescent="0.25">
      <c r="A587" s="10" t="s">
        <v>190</v>
      </c>
      <c r="B587" s="10" t="s">
        <v>188</v>
      </c>
      <c r="C587" s="10" t="s">
        <v>216</v>
      </c>
      <c r="D587" s="8">
        <v>29000</v>
      </c>
      <c r="E587" t="s">
        <v>486</v>
      </c>
      <c r="F587">
        <f t="shared" si="29"/>
        <v>29</v>
      </c>
      <c r="G587" t="str">
        <f>IF(H587="France",VLOOKUP(F587,Dpt,2,FALSE),H587)</f>
        <v>BRETAGNE</v>
      </c>
      <c r="H587" t="s">
        <v>456</v>
      </c>
      <c r="I587" t="str">
        <f ca="1">IF(K587="","",VLOOKUP(J587,catage,2))</f>
        <v>Jeunes adultes</v>
      </c>
      <c r="J587">
        <f t="shared" ca="1" si="27"/>
        <v>26</v>
      </c>
      <c r="K587" s="1">
        <v>32675</v>
      </c>
      <c r="L587" s="1" t="str">
        <f t="shared" si="28"/>
        <v>ASSO</v>
      </c>
      <c r="M587" t="s">
        <v>316</v>
      </c>
      <c r="O587" s="5" t="s">
        <v>314</v>
      </c>
    </row>
    <row r="588" spans="1:15" x14ac:dyDescent="0.25">
      <c r="A588" s="10" t="s">
        <v>204</v>
      </c>
      <c r="B588" s="10" t="s">
        <v>189</v>
      </c>
      <c r="C588" s="10" t="s">
        <v>203</v>
      </c>
      <c r="D588" s="8">
        <v>61476</v>
      </c>
      <c r="E588" t="s">
        <v>325</v>
      </c>
      <c r="F588" t="str">
        <f t="shared" si="29"/>
        <v>Allemagne</v>
      </c>
      <c r="G588" t="str">
        <f>IF(H588="France",VLOOKUP(F588,Dpt,2,FALSE),H588)</f>
        <v>Allemagne</v>
      </c>
      <c r="H588" t="s">
        <v>538</v>
      </c>
      <c r="I588" t="str">
        <f ca="1">IF(K588="","",VLOOKUP(J588,catage,2))</f>
        <v>Jeunes adultes</v>
      </c>
      <c r="J588">
        <f t="shared" ca="1" si="27"/>
        <v>26</v>
      </c>
      <c r="K588" s="1">
        <v>32680</v>
      </c>
      <c r="L588" s="1" t="str">
        <f t="shared" si="28"/>
        <v>MINI STAGE</v>
      </c>
      <c r="M588" t="s">
        <v>467</v>
      </c>
      <c r="O588" s="5" t="s">
        <v>326</v>
      </c>
    </row>
    <row r="589" spans="1:15" x14ac:dyDescent="0.25">
      <c r="A589" s="10" t="s">
        <v>207</v>
      </c>
      <c r="B589" s="10" t="s">
        <v>208</v>
      </c>
      <c r="C589" s="10" t="s">
        <v>206</v>
      </c>
      <c r="D589" s="8">
        <v>38570</v>
      </c>
      <c r="E589" t="s">
        <v>148</v>
      </c>
      <c r="F589">
        <f t="shared" si="29"/>
        <v>38</v>
      </c>
      <c r="G589" t="str">
        <f>IF(H589="France",VLOOKUP(F589,Dpt,2,FALSE),H589)</f>
        <v>REGION</v>
      </c>
      <c r="H589" t="s">
        <v>456</v>
      </c>
      <c r="I589" t="str">
        <f ca="1">IF(K589="","",VLOOKUP(J589,catage,2))</f>
        <v>Jeunes adultes</v>
      </c>
      <c r="J589">
        <f t="shared" ca="1" si="27"/>
        <v>26</v>
      </c>
      <c r="K589" s="1">
        <v>32688</v>
      </c>
      <c r="L589" s="1" t="str">
        <f t="shared" si="28"/>
        <v>ASSO</v>
      </c>
      <c r="M589" t="s">
        <v>605</v>
      </c>
      <c r="O589" s="5" t="s">
        <v>125</v>
      </c>
    </row>
    <row r="590" spans="1:15" x14ac:dyDescent="0.25">
      <c r="A590" s="10" t="s">
        <v>190</v>
      </c>
      <c r="B590" s="10" t="s">
        <v>225</v>
      </c>
      <c r="C590" s="10" t="s">
        <v>257</v>
      </c>
      <c r="D590" s="8">
        <v>29720</v>
      </c>
      <c r="E590" t="s">
        <v>367</v>
      </c>
      <c r="F590">
        <f t="shared" si="29"/>
        <v>29</v>
      </c>
      <c r="G590" t="str">
        <f>IF(H590="France",VLOOKUP(F590,Dpt,2,FALSE),H590)</f>
        <v>BRETAGNE</v>
      </c>
      <c r="H590" t="s">
        <v>456</v>
      </c>
      <c r="I590" t="str">
        <f ca="1">IF(K590="","",VLOOKUP(J590,catage,2))</f>
        <v>Jeunes adultes</v>
      </c>
      <c r="J590">
        <f t="shared" ca="1" si="27"/>
        <v>26</v>
      </c>
      <c r="K590" s="1">
        <v>32694</v>
      </c>
      <c r="L590" s="1" t="str">
        <f t="shared" si="28"/>
        <v>MINI STAGE</v>
      </c>
      <c r="M590" t="s">
        <v>467</v>
      </c>
      <c r="N590" t="s">
        <v>475</v>
      </c>
      <c r="O590" s="5" t="s">
        <v>638</v>
      </c>
    </row>
    <row r="591" spans="1:15" x14ac:dyDescent="0.25">
      <c r="A591" s="10" t="s">
        <v>271</v>
      </c>
      <c r="B591" s="10" t="s">
        <v>195</v>
      </c>
      <c r="C591" s="10" t="s">
        <v>270</v>
      </c>
      <c r="D591" s="8">
        <v>59700</v>
      </c>
      <c r="E591" t="s">
        <v>112</v>
      </c>
      <c r="F591">
        <f t="shared" si="29"/>
        <v>59</v>
      </c>
      <c r="G591" t="str">
        <f>IF(H591="France",VLOOKUP(F591,Dpt,2,FALSE),H591)</f>
        <v>REGION</v>
      </c>
      <c r="H591" t="s">
        <v>456</v>
      </c>
      <c r="I591" t="str">
        <f ca="1">IF(K591="","",VLOOKUP(J591,catage,2))</f>
        <v>Jeunes adultes</v>
      </c>
      <c r="J591">
        <f t="shared" ca="1" si="27"/>
        <v>26</v>
      </c>
      <c r="K591" s="1">
        <v>32694</v>
      </c>
      <c r="L591" s="1" t="str">
        <f t="shared" si="28"/>
        <v>ASSO</v>
      </c>
      <c r="M591" t="s">
        <v>137</v>
      </c>
      <c r="O591" s="5" t="s">
        <v>8</v>
      </c>
    </row>
    <row r="592" spans="1:15" x14ac:dyDescent="0.25">
      <c r="A592" s="10" t="s">
        <v>282</v>
      </c>
      <c r="B592" s="10" t="s">
        <v>233</v>
      </c>
      <c r="C592" s="10" t="s">
        <v>255</v>
      </c>
      <c r="D592" s="8">
        <v>75011</v>
      </c>
      <c r="E592" t="s">
        <v>504</v>
      </c>
      <c r="F592">
        <f t="shared" si="29"/>
        <v>75</v>
      </c>
      <c r="G592" t="str">
        <f>IF(H592="France",VLOOKUP(F592,Dpt,2,FALSE),H592)</f>
        <v>PARIS</v>
      </c>
      <c r="H592" t="s">
        <v>456</v>
      </c>
      <c r="I592" t="str">
        <f ca="1">IF(K592="","",VLOOKUP(J592,catage,2))</f>
        <v>Jeunes adultes</v>
      </c>
      <c r="J592">
        <f t="shared" ca="1" si="27"/>
        <v>26</v>
      </c>
      <c r="K592" s="1">
        <v>32696</v>
      </c>
      <c r="L592" s="1" t="str">
        <f t="shared" si="28"/>
        <v>MINI STAGE</v>
      </c>
      <c r="M592" t="s">
        <v>467</v>
      </c>
      <c r="N592" t="s">
        <v>472</v>
      </c>
      <c r="O592" s="5" t="s">
        <v>584</v>
      </c>
    </row>
    <row r="593" spans="1:15" x14ac:dyDescent="0.25">
      <c r="A593" s="10" t="s">
        <v>248</v>
      </c>
      <c r="B593" s="10" t="s">
        <v>249</v>
      </c>
      <c r="C593" s="10" t="s">
        <v>231</v>
      </c>
      <c r="D593" s="8">
        <v>78100</v>
      </c>
      <c r="E593" t="s">
        <v>506</v>
      </c>
      <c r="F593">
        <f t="shared" si="29"/>
        <v>78</v>
      </c>
      <c r="G593" t="str">
        <f>IF(H593="France",VLOOKUP(F593,Dpt,2,FALSE),H593)</f>
        <v>ILE DE France</v>
      </c>
      <c r="H593" t="s">
        <v>456</v>
      </c>
      <c r="I593" t="str">
        <f ca="1">IF(K593="","",VLOOKUP(J593,catage,2))</f>
        <v>Jeunes adultes</v>
      </c>
      <c r="J593">
        <f t="shared" ca="1" si="27"/>
        <v>26</v>
      </c>
      <c r="K593" s="1">
        <v>32697</v>
      </c>
      <c r="L593" s="1" t="str">
        <f t="shared" si="28"/>
        <v>COURS CO</v>
      </c>
      <c r="M593" t="s">
        <v>458</v>
      </c>
      <c r="N593" t="s">
        <v>475</v>
      </c>
      <c r="O593" s="5" t="s">
        <v>464</v>
      </c>
    </row>
    <row r="594" spans="1:15" x14ac:dyDescent="0.25">
      <c r="A594" s="10" t="s">
        <v>283</v>
      </c>
      <c r="B594" s="10" t="s">
        <v>223</v>
      </c>
      <c r="C594" s="10" t="s">
        <v>183</v>
      </c>
      <c r="D594" s="8">
        <v>47160</v>
      </c>
      <c r="E594" t="s">
        <v>643</v>
      </c>
      <c r="F594">
        <f t="shared" si="29"/>
        <v>47</v>
      </c>
      <c r="G594" t="str">
        <f>IF(H594="France",VLOOKUP(F594,Dpt,2,FALSE),H594)</f>
        <v>REGION</v>
      </c>
      <c r="H594" t="s">
        <v>456</v>
      </c>
      <c r="I594" t="str">
        <f ca="1">IF(K594="","",VLOOKUP(J594,catage,2))</f>
        <v>Jeunes adultes</v>
      </c>
      <c r="J594">
        <f t="shared" ca="1" si="27"/>
        <v>26</v>
      </c>
      <c r="K594" s="1">
        <v>32700</v>
      </c>
      <c r="L594" s="1" t="str">
        <f t="shared" si="28"/>
        <v>ASSO</v>
      </c>
      <c r="M594" t="s">
        <v>629</v>
      </c>
      <c r="O594" s="5" t="s">
        <v>641</v>
      </c>
    </row>
    <row r="595" spans="1:15" x14ac:dyDescent="0.25">
      <c r="A595" s="10" t="s">
        <v>217</v>
      </c>
      <c r="B595" s="10" t="s">
        <v>218</v>
      </c>
      <c r="C595" s="10" t="s">
        <v>216</v>
      </c>
      <c r="D595" s="8">
        <v>47160</v>
      </c>
      <c r="E595" t="s">
        <v>643</v>
      </c>
      <c r="F595">
        <f t="shared" si="29"/>
        <v>47</v>
      </c>
      <c r="G595" t="str">
        <f>IF(H595="France",VLOOKUP(F595,Dpt,2,FALSE),H595)</f>
        <v>REGION</v>
      </c>
      <c r="H595" t="s">
        <v>456</v>
      </c>
      <c r="I595" t="str">
        <f ca="1">IF(K595="","",VLOOKUP(J595,catage,2))</f>
        <v>Jeunes adultes</v>
      </c>
      <c r="J595">
        <f t="shared" ca="1" si="27"/>
        <v>26</v>
      </c>
      <c r="K595" s="1">
        <v>32700</v>
      </c>
      <c r="L595" s="1" t="str">
        <f t="shared" si="28"/>
        <v>ASSO</v>
      </c>
      <c r="M595" t="s">
        <v>629</v>
      </c>
      <c r="O595" s="5" t="s">
        <v>641</v>
      </c>
    </row>
    <row r="596" spans="1:15" x14ac:dyDescent="0.25">
      <c r="A596" s="10" t="s">
        <v>190</v>
      </c>
      <c r="B596" s="10" t="s">
        <v>188</v>
      </c>
      <c r="C596" s="10" t="s">
        <v>216</v>
      </c>
      <c r="D596" s="8">
        <v>42650</v>
      </c>
      <c r="E596" t="s">
        <v>710</v>
      </c>
      <c r="F596">
        <f t="shared" si="29"/>
        <v>42</v>
      </c>
      <c r="G596" t="str">
        <f>IF(H596="France",VLOOKUP(F596,Dpt,2,FALSE),H596)</f>
        <v>REGION</v>
      </c>
      <c r="H596" t="s">
        <v>456</v>
      </c>
      <c r="I596" t="str">
        <f ca="1">IF(K596="","",VLOOKUP(J596,catage,2))</f>
        <v>Jeunes adultes</v>
      </c>
      <c r="J596">
        <f t="shared" ca="1" si="27"/>
        <v>26</v>
      </c>
      <c r="K596" s="1">
        <v>32708</v>
      </c>
      <c r="L596" s="1" t="str">
        <f t="shared" si="28"/>
        <v>ASSO</v>
      </c>
      <c r="M596" t="s">
        <v>549</v>
      </c>
      <c r="O596" s="5" t="s">
        <v>709</v>
      </c>
    </row>
    <row r="597" spans="1:15" x14ac:dyDescent="0.25">
      <c r="A597" s="10" t="s">
        <v>280</v>
      </c>
      <c r="B597" s="10" t="s">
        <v>272</v>
      </c>
      <c r="C597" s="10" t="s">
        <v>183</v>
      </c>
      <c r="D597" s="8" t="s">
        <v>530</v>
      </c>
      <c r="E597" t="s">
        <v>531</v>
      </c>
      <c r="F597" t="str">
        <f t="shared" si="29"/>
        <v>GB</v>
      </c>
      <c r="G597" t="str">
        <f>IF(H597="France",VLOOKUP(F597,Dpt,2,FALSE),H597)</f>
        <v>GB</v>
      </c>
      <c r="H597" t="s">
        <v>463</v>
      </c>
      <c r="I597" t="str">
        <f ca="1">IF(K597="","",VLOOKUP(J597,catage,2))</f>
        <v>Jeunes adultes</v>
      </c>
      <c r="J597">
        <f t="shared" ca="1" si="27"/>
        <v>26</v>
      </c>
      <c r="K597" s="1">
        <v>32708</v>
      </c>
      <c r="L597" s="1" t="str">
        <f t="shared" si="28"/>
        <v>COURS CO</v>
      </c>
      <c r="M597" t="s">
        <v>458</v>
      </c>
      <c r="N597" t="s">
        <v>475</v>
      </c>
      <c r="O597" s="5" t="s">
        <v>525</v>
      </c>
    </row>
    <row r="598" spans="1:15" x14ac:dyDescent="0.25">
      <c r="A598" s="10" t="s">
        <v>197</v>
      </c>
      <c r="B598" s="10" t="s">
        <v>196</v>
      </c>
      <c r="C598" s="10" t="s">
        <v>183</v>
      </c>
      <c r="D598" s="8">
        <v>94513</v>
      </c>
      <c r="E598" t="s">
        <v>583</v>
      </c>
      <c r="F598" t="str">
        <f t="shared" si="29"/>
        <v>Allemagne</v>
      </c>
      <c r="G598" t="str">
        <f>IF(H598="France",VLOOKUP(F598,Dpt,2,FALSE),H598)</f>
        <v>Allemagne</v>
      </c>
      <c r="H598" t="s">
        <v>538</v>
      </c>
      <c r="I598" t="str">
        <f ca="1">IF(K598="","",VLOOKUP(J598,catage,2))</f>
        <v>Jeunes adultes</v>
      </c>
      <c r="J598">
        <f t="shared" ca="1" si="27"/>
        <v>26</v>
      </c>
      <c r="K598" s="1">
        <v>32715</v>
      </c>
      <c r="L598" s="1" t="str">
        <f t="shared" si="28"/>
        <v>COURS CO</v>
      </c>
      <c r="M598" t="s">
        <v>458</v>
      </c>
      <c r="N598" t="s">
        <v>475</v>
      </c>
      <c r="O598" s="5" t="s">
        <v>470</v>
      </c>
    </row>
    <row r="599" spans="1:15" x14ac:dyDescent="0.25">
      <c r="A599" s="10" t="s">
        <v>207</v>
      </c>
      <c r="B599" s="10" t="s">
        <v>208</v>
      </c>
      <c r="C599" s="10" t="s">
        <v>206</v>
      </c>
      <c r="D599" s="8">
        <v>47160</v>
      </c>
      <c r="E599" t="s">
        <v>643</v>
      </c>
      <c r="F599">
        <f t="shared" si="29"/>
        <v>47</v>
      </c>
      <c r="G599" t="str">
        <f>IF(H599="France",VLOOKUP(F599,Dpt,2,FALSE),H599)</f>
        <v>REGION</v>
      </c>
      <c r="H599" t="s">
        <v>456</v>
      </c>
      <c r="I599" t="str">
        <f ca="1">IF(K599="","",VLOOKUP(J599,catage,2))</f>
        <v>Jeunes adultes</v>
      </c>
      <c r="J599">
        <f t="shared" ca="1" si="27"/>
        <v>26</v>
      </c>
      <c r="K599" s="1">
        <v>32715</v>
      </c>
      <c r="L599" s="1" t="str">
        <f t="shared" si="28"/>
        <v>ASSO</v>
      </c>
      <c r="M599" t="s">
        <v>629</v>
      </c>
      <c r="O599" s="5" t="s">
        <v>641</v>
      </c>
    </row>
    <row r="600" spans="1:15" x14ac:dyDescent="0.25">
      <c r="A600" s="10" t="s">
        <v>184</v>
      </c>
      <c r="B600" s="10" t="s">
        <v>185</v>
      </c>
      <c r="C600" s="10" t="s">
        <v>183</v>
      </c>
      <c r="D600" s="8">
        <v>29000</v>
      </c>
      <c r="E600" t="s">
        <v>166</v>
      </c>
      <c r="F600">
        <f t="shared" si="29"/>
        <v>29</v>
      </c>
      <c r="G600" t="str">
        <f>IF(H600="France",VLOOKUP(F600,Dpt,2,FALSE),H600)</f>
        <v>BRETAGNE</v>
      </c>
      <c r="H600" t="s">
        <v>456</v>
      </c>
      <c r="I600" t="str">
        <f ca="1">IF(K600="","",VLOOKUP(J600,catage,2))</f>
        <v>Jeunes adultes</v>
      </c>
      <c r="J600">
        <f t="shared" ca="1" si="27"/>
        <v>26</v>
      </c>
      <c r="K600" s="1">
        <v>32728</v>
      </c>
      <c r="L600" s="1" t="str">
        <f t="shared" si="28"/>
        <v>ASSO</v>
      </c>
      <c r="M600" t="s">
        <v>164</v>
      </c>
      <c r="O600" s="5" t="s">
        <v>160</v>
      </c>
    </row>
    <row r="601" spans="1:15" x14ac:dyDescent="0.25">
      <c r="A601" s="10" t="s">
        <v>222</v>
      </c>
      <c r="B601" s="10" t="s">
        <v>215</v>
      </c>
      <c r="C601" s="10" t="s">
        <v>221</v>
      </c>
      <c r="D601" s="8">
        <v>56560</v>
      </c>
      <c r="E601" t="s">
        <v>167</v>
      </c>
      <c r="F601">
        <f t="shared" si="29"/>
        <v>56</v>
      </c>
      <c r="G601" t="str">
        <f>IF(H601="France",VLOOKUP(F601,Dpt,2,FALSE),H601)</f>
        <v>BRETAGNE</v>
      </c>
      <c r="H601" t="s">
        <v>456</v>
      </c>
      <c r="I601" t="str">
        <f ca="1">IF(K601="","",VLOOKUP(J601,catage,2))</f>
        <v>Jeunes adultes</v>
      </c>
      <c r="J601">
        <f t="shared" ca="1" si="27"/>
        <v>26</v>
      </c>
      <c r="K601" s="1">
        <v>32737</v>
      </c>
      <c r="L601" s="1" t="str">
        <f t="shared" si="28"/>
        <v>ASSO</v>
      </c>
      <c r="M601" t="s">
        <v>164</v>
      </c>
      <c r="O601" s="5" t="s">
        <v>160</v>
      </c>
    </row>
    <row r="602" spans="1:15" x14ac:dyDescent="0.25">
      <c r="A602" s="10" t="s">
        <v>192</v>
      </c>
      <c r="B602" s="10" t="s">
        <v>193</v>
      </c>
      <c r="C602" s="10" t="s">
        <v>183</v>
      </c>
      <c r="D602" s="8">
        <v>62148</v>
      </c>
      <c r="E602" t="s">
        <v>663</v>
      </c>
      <c r="F602" t="str">
        <f t="shared" si="29"/>
        <v>Allemagne</v>
      </c>
      <c r="G602" t="str">
        <f>IF(H602="France",VLOOKUP(F602,Dpt,2,FALSE),H602)</f>
        <v>Allemagne</v>
      </c>
      <c r="H602" t="s">
        <v>538</v>
      </c>
      <c r="I602" t="str">
        <f ca="1">IF(K602="","",VLOOKUP(J602,catage,2))</f>
        <v>Jeunes adultes</v>
      </c>
      <c r="J602">
        <f t="shared" ca="1" si="27"/>
        <v>26</v>
      </c>
      <c r="K602" s="1">
        <v>32744</v>
      </c>
      <c r="L602" s="1" t="str">
        <f t="shared" si="28"/>
        <v>BKT</v>
      </c>
      <c r="M602" t="s">
        <v>651</v>
      </c>
      <c r="O602" s="5" t="s">
        <v>652</v>
      </c>
    </row>
    <row r="603" spans="1:15" x14ac:dyDescent="0.25">
      <c r="A603" s="10" t="s">
        <v>190</v>
      </c>
      <c r="B603" s="10" t="s">
        <v>256</v>
      </c>
      <c r="C603" s="10" t="s">
        <v>183</v>
      </c>
      <c r="D603" s="8">
        <v>75016</v>
      </c>
      <c r="E603" t="s">
        <v>504</v>
      </c>
      <c r="F603">
        <f t="shared" si="29"/>
        <v>75</v>
      </c>
      <c r="G603" t="str">
        <f>IF(H603="France",VLOOKUP(F603,Dpt,2,FALSE),H603)</f>
        <v>PARIS</v>
      </c>
      <c r="H603" t="s">
        <v>456</v>
      </c>
      <c r="I603" t="str">
        <f ca="1">IF(K603="","",VLOOKUP(J603,catage,2))</f>
        <v>Jeunes adultes</v>
      </c>
      <c r="J603">
        <f t="shared" ca="1" si="27"/>
        <v>26</v>
      </c>
      <c r="K603" s="1">
        <v>32748</v>
      </c>
      <c r="L603" s="1" t="str">
        <f t="shared" si="28"/>
        <v>MINI STAGE</v>
      </c>
      <c r="M603" t="s">
        <v>467</v>
      </c>
      <c r="N603" t="s">
        <v>465</v>
      </c>
      <c r="O603" s="5" t="s">
        <v>648</v>
      </c>
    </row>
    <row r="604" spans="1:15" x14ac:dyDescent="0.25">
      <c r="A604" s="10" t="s">
        <v>284</v>
      </c>
      <c r="B604" s="10" t="s">
        <v>202</v>
      </c>
      <c r="C604" s="10" t="s">
        <v>203</v>
      </c>
      <c r="D604" s="8">
        <v>92500</v>
      </c>
      <c r="E604" t="s">
        <v>149</v>
      </c>
      <c r="F604">
        <f t="shared" si="29"/>
        <v>92</v>
      </c>
      <c r="G604" t="str">
        <f>IF(H604="France",VLOOKUP(F604,Dpt,2,FALSE),H604)</f>
        <v>ILE DE France</v>
      </c>
      <c r="H604" t="s">
        <v>456</v>
      </c>
      <c r="I604" t="str">
        <f ca="1">IF(K604="","",VLOOKUP(J604,catage,2))</f>
        <v>Jeunes adultes</v>
      </c>
      <c r="J604">
        <f t="shared" ca="1" si="27"/>
        <v>26</v>
      </c>
      <c r="K604" s="1">
        <v>32749</v>
      </c>
      <c r="L604" s="1" t="str">
        <f t="shared" si="28"/>
        <v>ASSO</v>
      </c>
      <c r="M604" t="s">
        <v>605</v>
      </c>
      <c r="O604" s="5" t="s">
        <v>125</v>
      </c>
    </row>
    <row r="605" spans="1:15" x14ac:dyDescent="0.25">
      <c r="A605" s="10" t="s">
        <v>252</v>
      </c>
      <c r="B605" s="10" t="s">
        <v>253</v>
      </c>
      <c r="C605" s="10" t="s">
        <v>245</v>
      </c>
      <c r="D605" s="8">
        <v>92130</v>
      </c>
      <c r="E605" t="s">
        <v>466</v>
      </c>
      <c r="F605">
        <f t="shared" si="29"/>
        <v>92</v>
      </c>
      <c r="G605" t="str">
        <f>IF(H605="France",VLOOKUP(F605,Dpt,2,FALSE),H605)</f>
        <v>ILE DE France</v>
      </c>
      <c r="H605" t="s">
        <v>456</v>
      </c>
      <c r="I605" t="str">
        <f ca="1">IF(K605="","",VLOOKUP(J605,catage,2))</f>
        <v>Jeunes adultes</v>
      </c>
      <c r="J605">
        <f t="shared" ca="1" si="27"/>
        <v>26</v>
      </c>
      <c r="K605" s="1">
        <v>32752</v>
      </c>
      <c r="L605" s="1" t="str">
        <f t="shared" si="28"/>
        <v>MINI STAGE</v>
      </c>
      <c r="M605" t="s">
        <v>467</v>
      </c>
      <c r="O605" s="5" t="s">
        <v>464</v>
      </c>
    </row>
    <row r="606" spans="1:15" x14ac:dyDescent="0.25">
      <c r="A606" s="10" t="s">
        <v>224</v>
      </c>
      <c r="B606" s="10" t="s">
        <v>194</v>
      </c>
      <c r="C606" s="10" t="s">
        <v>216</v>
      </c>
      <c r="D606" s="8">
        <v>97290</v>
      </c>
      <c r="E606" t="s">
        <v>46</v>
      </c>
      <c r="F606">
        <f t="shared" si="29"/>
        <v>97</v>
      </c>
      <c r="G606" t="str">
        <f>IF(H606="France",VLOOKUP(F606,Dpt,2,FALSE),H606)</f>
        <v>REGION</v>
      </c>
      <c r="H606" t="s">
        <v>456</v>
      </c>
      <c r="I606" t="str">
        <f ca="1">IF(K606="","",VLOOKUP(J606,catage,2))</f>
        <v>Jeunes adultes</v>
      </c>
      <c r="J606">
        <f t="shared" ca="1" si="27"/>
        <v>26</v>
      </c>
      <c r="K606" s="1">
        <v>32752</v>
      </c>
      <c r="L606" s="1" t="str">
        <f t="shared" si="28"/>
        <v>MINI STAGE</v>
      </c>
      <c r="M606" t="s">
        <v>467</v>
      </c>
      <c r="N606" t="s">
        <v>472</v>
      </c>
      <c r="O606" s="5" t="s">
        <v>708</v>
      </c>
    </row>
    <row r="607" spans="1:15" x14ac:dyDescent="0.25">
      <c r="A607" s="10" t="s">
        <v>201</v>
      </c>
      <c r="B607" s="10" t="s">
        <v>202</v>
      </c>
      <c r="C607" s="10" t="s">
        <v>200</v>
      </c>
      <c r="D607" s="8">
        <v>69005</v>
      </c>
      <c r="E607" t="s">
        <v>477</v>
      </c>
      <c r="F607">
        <f t="shared" si="29"/>
        <v>69</v>
      </c>
      <c r="G607" t="str">
        <f>IF(H607="France",VLOOKUP(F607,Dpt,2,FALSE),H607)</f>
        <v>REGION</v>
      </c>
      <c r="H607" t="s">
        <v>456</v>
      </c>
      <c r="I607" t="str">
        <f ca="1">IF(K607="","",VLOOKUP(J607,catage,2))</f>
        <v>Jeunes adultes</v>
      </c>
      <c r="J607">
        <f t="shared" ca="1" si="27"/>
        <v>26</v>
      </c>
      <c r="K607" s="1">
        <v>32755</v>
      </c>
      <c r="L607" s="1" t="str">
        <f t="shared" si="28"/>
        <v>BKT</v>
      </c>
      <c r="M607" t="s">
        <v>651</v>
      </c>
      <c r="O607" s="5" t="s">
        <v>652</v>
      </c>
    </row>
    <row r="608" spans="1:15" x14ac:dyDescent="0.25">
      <c r="A608" s="10" t="s">
        <v>238</v>
      </c>
      <c r="B608" s="10" t="s">
        <v>187</v>
      </c>
      <c r="C608" s="10" t="s">
        <v>183</v>
      </c>
      <c r="D608" s="8">
        <v>14280</v>
      </c>
      <c r="E608" t="s">
        <v>362</v>
      </c>
      <c r="F608">
        <f t="shared" si="29"/>
        <v>14</v>
      </c>
      <c r="G608" t="str">
        <f>IF(H608="France",VLOOKUP(F608,Dpt,2,FALSE),H608)</f>
        <v>REGION</v>
      </c>
      <c r="H608" t="s">
        <v>456</v>
      </c>
      <c r="I608" t="str">
        <f ca="1">IF(K608="","",VLOOKUP(J608,catage,2))</f>
        <v>Jeunes adultes</v>
      </c>
      <c r="J608">
        <f t="shared" ca="1" si="27"/>
        <v>26</v>
      </c>
      <c r="K608" s="1">
        <v>32756</v>
      </c>
      <c r="L608" s="1" t="str">
        <f t="shared" si="28"/>
        <v>MINI STAGE</v>
      </c>
      <c r="M608" t="s">
        <v>467</v>
      </c>
      <c r="N608" t="s">
        <v>472</v>
      </c>
      <c r="O608" s="5" t="s">
        <v>584</v>
      </c>
    </row>
    <row r="609" spans="1:15" x14ac:dyDescent="0.25">
      <c r="A609" s="10" t="s">
        <v>297</v>
      </c>
      <c r="B609" s="10" t="s">
        <v>191</v>
      </c>
      <c r="C609" s="10" t="s">
        <v>296</v>
      </c>
      <c r="D609" s="8">
        <v>92190</v>
      </c>
      <c r="E609" t="s">
        <v>24</v>
      </c>
      <c r="F609">
        <f t="shared" si="29"/>
        <v>92</v>
      </c>
      <c r="G609" t="str">
        <f>IF(H609="France",VLOOKUP(F609,Dpt,2,FALSE),H609)</f>
        <v>ILE DE France</v>
      </c>
      <c r="H609" t="s">
        <v>456</v>
      </c>
      <c r="I609" t="str">
        <f ca="1">IF(K609="","",VLOOKUP(J609,catage,2))</f>
        <v>Jeunes adultes</v>
      </c>
      <c r="J609">
        <f t="shared" ca="1" si="27"/>
        <v>26</v>
      </c>
      <c r="K609" s="1">
        <v>32776</v>
      </c>
      <c r="L609" s="1" t="str">
        <f t="shared" si="28"/>
        <v>MINI STAGE</v>
      </c>
      <c r="M609" t="s">
        <v>467</v>
      </c>
      <c r="N609" t="s">
        <v>475</v>
      </c>
      <c r="O609" s="5" t="s">
        <v>708</v>
      </c>
    </row>
    <row r="610" spans="1:15" x14ac:dyDescent="0.25">
      <c r="A610" s="10" t="s">
        <v>292</v>
      </c>
      <c r="B610" s="10" t="s">
        <v>289</v>
      </c>
      <c r="C610" s="10" t="s">
        <v>183</v>
      </c>
      <c r="D610" s="8">
        <v>29000</v>
      </c>
      <c r="E610" t="s">
        <v>486</v>
      </c>
      <c r="F610">
        <f t="shared" si="29"/>
        <v>29</v>
      </c>
      <c r="G610" t="str">
        <f>IF(H610="France",VLOOKUP(F610,Dpt,2,FALSE),H610)</f>
        <v>BRETAGNE</v>
      </c>
      <c r="H610" t="s">
        <v>456</v>
      </c>
      <c r="I610" t="str">
        <f ca="1">IF(K610="","",VLOOKUP(J610,catage,2))</f>
        <v>Jeunes adultes</v>
      </c>
      <c r="J610">
        <f t="shared" ca="1" si="27"/>
        <v>26</v>
      </c>
      <c r="K610" s="1">
        <v>32780</v>
      </c>
      <c r="L610" s="1" t="str">
        <f t="shared" si="28"/>
        <v>BKT</v>
      </c>
      <c r="M610" t="s">
        <v>651</v>
      </c>
      <c r="O610" s="5" t="s">
        <v>652</v>
      </c>
    </row>
    <row r="611" spans="1:15" x14ac:dyDescent="0.25">
      <c r="A611" s="10" t="s">
        <v>282</v>
      </c>
      <c r="B611" s="10" t="s">
        <v>233</v>
      </c>
      <c r="C611" s="10" t="s">
        <v>255</v>
      </c>
      <c r="D611" s="8">
        <v>56110</v>
      </c>
      <c r="E611" t="s">
        <v>170</v>
      </c>
      <c r="F611">
        <f t="shared" si="29"/>
        <v>56</v>
      </c>
      <c r="G611" t="str">
        <f>IF(H611="France",VLOOKUP(F611,Dpt,2,FALSE),H611)</f>
        <v>BRETAGNE</v>
      </c>
      <c r="H611" t="s">
        <v>456</v>
      </c>
      <c r="I611" t="str">
        <f ca="1">IF(K611="","",VLOOKUP(J611,catage,2))</f>
        <v>Jeunes adultes</v>
      </c>
      <c r="J611">
        <f t="shared" ca="1" si="27"/>
        <v>26</v>
      </c>
      <c r="K611" s="1">
        <v>32780</v>
      </c>
      <c r="L611" s="1" t="str">
        <f t="shared" si="28"/>
        <v>ASSO</v>
      </c>
      <c r="M611" t="s">
        <v>164</v>
      </c>
      <c r="O611" s="5" t="s">
        <v>160</v>
      </c>
    </row>
    <row r="612" spans="1:15" x14ac:dyDescent="0.25">
      <c r="A612" s="10" t="s">
        <v>250</v>
      </c>
      <c r="B612" s="10" t="s">
        <v>251</v>
      </c>
      <c r="C612" s="10" t="s">
        <v>231</v>
      </c>
      <c r="D612" s="8">
        <v>75012</v>
      </c>
      <c r="E612" t="s">
        <v>504</v>
      </c>
      <c r="F612">
        <f t="shared" si="29"/>
        <v>75</v>
      </c>
      <c r="G612" t="str">
        <f>IF(H612="France",VLOOKUP(F612,Dpt,2,FALSE),H612)</f>
        <v>PARIS</v>
      </c>
      <c r="H612" t="s">
        <v>456</v>
      </c>
      <c r="I612" t="str">
        <f ca="1">IF(K612="","",VLOOKUP(J612,catage,2))</f>
        <v>Jeunes adultes</v>
      </c>
      <c r="J612">
        <f t="shared" ca="1" si="27"/>
        <v>26</v>
      </c>
      <c r="K612" s="1">
        <v>32781</v>
      </c>
      <c r="L612" s="1" t="str">
        <f t="shared" si="28"/>
        <v>ASSO</v>
      </c>
      <c r="M612" t="s">
        <v>605</v>
      </c>
      <c r="O612" s="5" t="s">
        <v>125</v>
      </c>
    </row>
    <row r="613" spans="1:15" x14ac:dyDescent="0.25">
      <c r="A613" s="10" t="s">
        <v>287</v>
      </c>
      <c r="B613" s="10" t="s">
        <v>237</v>
      </c>
      <c r="C613" s="10" t="s">
        <v>245</v>
      </c>
      <c r="D613" s="8">
        <v>93250</v>
      </c>
      <c r="E613" t="s">
        <v>349</v>
      </c>
      <c r="F613">
        <f t="shared" si="29"/>
        <v>93</v>
      </c>
      <c r="G613" t="str">
        <f>IF(H613="France",VLOOKUP(F613,Dpt,2,FALSE),H613)</f>
        <v>ILE DE France</v>
      </c>
      <c r="H613" t="s">
        <v>456</v>
      </c>
      <c r="I613" t="str">
        <f ca="1">IF(K613="","",VLOOKUP(J613,catage,2))</f>
        <v>Jeunes adultes</v>
      </c>
      <c r="J613">
        <f t="shared" ca="1" si="27"/>
        <v>26</v>
      </c>
      <c r="K613" s="1">
        <v>32783</v>
      </c>
      <c r="L613" s="1" t="str">
        <f t="shared" si="28"/>
        <v>ASSO</v>
      </c>
      <c r="M613" t="s">
        <v>588</v>
      </c>
      <c r="O613" s="5" t="s">
        <v>584</v>
      </c>
    </row>
    <row r="614" spans="1:15" x14ac:dyDescent="0.25">
      <c r="A614" s="10" t="s">
        <v>192</v>
      </c>
      <c r="B614" s="10" t="s">
        <v>193</v>
      </c>
      <c r="C614" s="10" t="s">
        <v>183</v>
      </c>
      <c r="D614" s="8">
        <v>29120</v>
      </c>
      <c r="E614" t="s">
        <v>582</v>
      </c>
      <c r="F614">
        <f t="shared" si="29"/>
        <v>29</v>
      </c>
      <c r="G614" t="str">
        <f>IF(H614="France",VLOOKUP(F614,Dpt,2,FALSE),H614)</f>
        <v>BRETAGNE</v>
      </c>
      <c r="H614" t="s">
        <v>456</v>
      </c>
      <c r="I614" t="str">
        <f ca="1">IF(K614="","",VLOOKUP(J614,catage,2))</f>
        <v>Jeunes adultes</v>
      </c>
      <c r="J614">
        <f t="shared" ca="1" si="27"/>
        <v>26</v>
      </c>
      <c r="K614" s="1">
        <v>32798</v>
      </c>
      <c r="L614" s="1" t="str">
        <f t="shared" si="28"/>
        <v>ASSO</v>
      </c>
      <c r="M614" t="s">
        <v>629</v>
      </c>
      <c r="O614" s="5" t="s">
        <v>641</v>
      </c>
    </row>
    <row r="615" spans="1:15" x14ac:dyDescent="0.25">
      <c r="A615" s="10" t="s">
        <v>207</v>
      </c>
      <c r="B615" s="10" t="s">
        <v>208</v>
      </c>
      <c r="C615" s="10" t="s">
        <v>206</v>
      </c>
      <c r="D615" s="8">
        <v>29000</v>
      </c>
      <c r="E615" t="s">
        <v>169</v>
      </c>
      <c r="F615">
        <f t="shared" si="29"/>
        <v>29</v>
      </c>
      <c r="G615" t="str">
        <f>IF(H615="France",VLOOKUP(F615,Dpt,2,FALSE),H615)</f>
        <v>BRETAGNE</v>
      </c>
      <c r="H615" t="s">
        <v>456</v>
      </c>
      <c r="I615" t="str">
        <f ca="1">IF(K615="","",VLOOKUP(J615,catage,2))</f>
        <v>Jeunes adultes</v>
      </c>
      <c r="J615">
        <f t="shared" ca="1" si="27"/>
        <v>26</v>
      </c>
      <c r="K615" s="1">
        <v>32811</v>
      </c>
      <c r="L615" s="1" t="str">
        <f t="shared" si="28"/>
        <v>ASSO</v>
      </c>
      <c r="M615" t="s">
        <v>164</v>
      </c>
      <c r="O615" s="5" t="s">
        <v>160</v>
      </c>
    </row>
    <row r="616" spans="1:15" x14ac:dyDescent="0.25">
      <c r="A616" s="10" t="s">
        <v>284</v>
      </c>
      <c r="B616" s="10" t="s">
        <v>202</v>
      </c>
      <c r="C616" s="10" t="s">
        <v>203</v>
      </c>
      <c r="D616" s="8">
        <v>29120</v>
      </c>
      <c r="E616" t="s">
        <v>524</v>
      </c>
      <c r="F616">
        <f t="shared" si="29"/>
        <v>29</v>
      </c>
      <c r="G616" t="str">
        <f>IF(H616="France",VLOOKUP(F616,Dpt,2,FALSE),H616)</f>
        <v>BRETAGNE</v>
      </c>
      <c r="H616" t="s">
        <v>456</v>
      </c>
      <c r="I616" t="str">
        <f ca="1">IF(K616="","",VLOOKUP(J616,catage,2))</f>
        <v>Jeunes adultes</v>
      </c>
      <c r="J616">
        <f t="shared" ca="1" si="27"/>
        <v>26</v>
      </c>
      <c r="K616" s="1">
        <v>32812</v>
      </c>
      <c r="L616" s="1" t="str">
        <f t="shared" si="28"/>
        <v>MINI STAGE</v>
      </c>
      <c r="M616" t="s">
        <v>467</v>
      </c>
      <c r="N616" t="s">
        <v>475</v>
      </c>
      <c r="O616" s="5" t="s">
        <v>717</v>
      </c>
    </row>
    <row r="617" spans="1:15" x14ac:dyDescent="0.25">
      <c r="A617" s="10" t="s">
        <v>242</v>
      </c>
      <c r="B617" s="10" t="s">
        <v>243</v>
      </c>
      <c r="C617" s="10" t="s">
        <v>203</v>
      </c>
      <c r="D617" s="8">
        <v>29170</v>
      </c>
      <c r="E617" t="s">
        <v>406</v>
      </c>
      <c r="F617">
        <f t="shared" si="29"/>
        <v>29</v>
      </c>
      <c r="G617" t="str">
        <f>IF(H617="France",VLOOKUP(F617,Dpt,2,FALSE),H617)</f>
        <v>BRETAGNE</v>
      </c>
      <c r="H617" t="s">
        <v>456</v>
      </c>
      <c r="I617" t="str">
        <f ca="1">IF(K617="","",VLOOKUP(J617,catage,2))</f>
        <v>Jeunes adultes</v>
      </c>
      <c r="J617">
        <f t="shared" ca="1" si="27"/>
        <v>26</v>
      </c>
      <c r="K617" s="1">
        <v>32813</v>
      </c>
      <c r="L617" s="1" t="str">
        <f t="shared" si="28"/>
        <v>ASSO</v>
      </c>
      <c r="M617" t="s">
        <v>453</v>
      </c>
      <c r="O617" s="5" t="s">
        <v>648</v>
      </c>
    </row>
    <row r="618" spans="1:15" x14ac:dyDescent="0.25">
      <c r="A618" s="10" t="s">
        <v>281</v>
      </c>
      <c r="B618" s="10" t="s">
        <v>267</v>
      </c>
      <c r="C618" s="10" t="s">
        <v>221</v>
      </c>
      <c r="D618" s="8">
        <v>29000</v>
      </c>
      <c r="E618" t="s">
        <v>169</v>
      </c>
      <c r="F618">
        <f t="shared" si="29"/>
        <v>29</v>
      </c>
      <c r="G618" t="str">
        <f>IF(H618="France",VLOOKUP(F618,Dpt,2,FALSE),H618)</f>
        <v>BRETAGNE</v>
      </c>
      <c r="H618" t="s">
        <v>456</v>
      </c>
      <c r="I618" t="str">
        <f ca="1">IF(K618="","",VLOOKUP(J618,catage,2))</f>
        <v>Jeunes adultes</v>
      </c>
      <c r="J618">
        <f t="shared" ca="1" si="27"/>
        <v>26</v>
      </c>
      <c r="K618" s="1">
        <v>32815</v>
      </c>
      <c r="L618" s="1" t="str">
        <f t="shared" si="28"/>
        <v>ASSO</v>
      </c>
      <c r="M618" t="s">
        <v>164</v>
      </c>
      <c r="O618" s="5" t="s">
        <v>160</v>
      </c>
    </row>
    <row r="619" spans="1:15" x14ac:dyDescent="0.25">
      <c r="A619" s="10" t="s">
        <v>275</v>
      </c>
      <c r="B619" s="10" t="s">
        <v>199</v>
      </c>
      <c r="C619" s="10" t="s">
        <v>183</v>
      </c>
      <c r="D619" s="8">
        <v>29270</v>
      </c>
      <c r="E619" t="s">
        <v>64</v>
      </c>
      <c r="F619">
        <f t="shared" si="29"/>
        <v>29</v>
      </c>
      <c r="G619" t="str">
        <f>IF(H619="France",VLOOKUP(F619,Dpt,2,FALSE),H619)</f>
        <v>BRETAGNE</v>
      </c>
      <c r="H619" t="s">
        <v>456</v>
      </c>
      <c r="I619" t="str">
        <f ca="1">IF(K619="","",VLOOKUP(J619,catage,2))</f>
        <v>Jeunes adultes</v>
      </c>
      <c r="J619">
        <f t="shared" ca="1" si="27"/>
        <v>26</v>
      </c>
      <c r="K619" s="1">
        <v>32834</v>
      </c>
      <c r="L619" s="1" t="str">
        <f t="shared" si="28"/>
        <v>ASSO</v>
      </c>
      <c r="M619" t="s">
        <v>65</v>
      </c>
      <c r="O619" s="5" t="s">
        <v>63</v>
      </c>
    </row>
    <row r="620" spans="1:15" x14ac:dyDescent="0.25">
      <c r="A620" s="10" t="s">
        <v>180</v>
      </c>
      <c r="B620" s="10" t="s">
        <v>181</v>
      </c>
      <c r="C620" s="10" t="s">
        <v>221</v>
      </c>
      <c r="D620" s="8">
        <v>44300</v>
      </c>
      <c r="E620" t="s">
        <v>455</v>
      </c>
      <c r="F620">
        <f t="shared" si="29"/>
        <v>44</v>
      </c>
      <c r="G620" t="str">
        <f>IF(H620="France",VLOOKUP(F620,Dpt,2,FALSE),H620)</f>
        <v>PAYS DE LOIRE</v>
      </c>
      <c r="H620" t="s">
        <v>456</v>
      </c>
      <c r="I620" t="str">
        <f ca="1">IF(K620="","",VLOOKUP(J620,catage,2))</f>
        <v>Jeunes adultes</v>
      </c>
      <c r="J620">
        <f t="shared" ca="1" si="27"/>
        <v>26</v>
      </c>
      <c r="K620" s="1">
        <v>32850</v>
      </c>
      <c r="L620" s="1" t="str">
        <f t="shared" si="28"/>
        <v>PLEIN STAGE</v>
      </c>
      <c r="M620" t="s">
        <v>523</v>
      </c>
      <c r="O620" s="5" t="s">
        <v>708</v>
      </c>
    </row>
    <row r="621" spans="1:15" x14ac:dyDescent="0.25">
      <c r="A621" s="10" t="s">
        <v>184</v>
      </c>
      <c r="B621" s="10" t="s">
        <v>185</v>
      </c>
      <c r="C621" s="10" t="s">
        <v>183</v>
      </c>
      <c r="D621" s="8">
        <v>29830</v>
      </c>
      <c r="E621" t="s">
        <v>102</v>
      </c>
      <c r="F621">
        <f t="shared" si="29"/>
        <v>29</v>
      </c>
      <c r="G621" t="str">
        <f>IF(H621="France",VLOOKUP(F621,Dpt,2,FALSE),H621)</f>
        <v>BRETAGNE</v>
      </c>
      <c r="H621" t="s">
        <v>456</v>
      </c>
      <c r="I621" t="str">
        <f ca="1">IF(K621="","",VLOOKUP(J621,catage,2))</f>
        <v>Jeunes adultes</v>
      </c>
      <c r="J621">
        <f t="shared" ca="1" si="27"/>
        <v>26</v>
      </c>
      <c r="K621" s="1">
        <v>32864</v>
      </c>
      <c r="L621" s="1" t="str">
        <f t="shared" si="28"/>
        <v>MINI STAGE</v>
      </c>
      <c r="M621" t="s">
        <v>467</v>
      </c>
      <c r="N621" t="s">
        <v>475</v>
      </c>
      <c r="O621" s="5" t="s">
        <v>444</v>
      </c>
    </row>
    <row r="622" spans="1:15" x14ac:dyDescent="0.25">
      <c r="A622" s="10" t="s">
        <v>282</v>
      </c>
      <c r="B622" s="10" t="s">
        <v>233</v>
      </c>
      <c r="C622" s="10" t="s">
        <v>255</v>
      </c>
      <c r="D622" s="8">
        <v>69130</v>
      </c>
      <c r="E622" t="s">
        <v>118</v>
      </c>
      <c r="F622">
        <f t="shared" si="29"/>
        <v>69</v>
      </c>
      <c r="G622" t="str">
        <f>IF(H622="France",VLOOKUP(F622,Dpt,2,FALSE),H622)</f>
        <v>REGION</v>
      </c>
      <c r="H622" t="s">
        <v>456</v>
      </c>
      <c r="I622" t="str">
        <f ca="1">IF(K622="","",VLOOKUP(J622,catage,2))</f>
        <v>Jeunes adultes</v>
      </c>
      <c r="J622">
        <f t="shared" ca="1" si="27"/>
        <v>25</v>
      </c>
      <c r="K622" s="1">
        <v>32870</v>
      </c>
      <c r="L622" s="1" t="str">
        <f t="shared" si="28"/>
        <v>ASSO</v>
      </c>
      <c r="M622" t="s">
        <v>549</v>
      </c>
      <c r="O622" s="5" t="s">
        <v>125</v>
      </c>
    </row>
    <row r="623" spans="1:15" x14ac:dyDescent="0.25">
      <c r="A623" s="10" t="s">
        <v>204</v>
      </c>
      <c r="B623" s="10" t="s">
        <v>189</v>
      </c>
      <c r="C623" s="10" t="s">
        <v>203</v>
      </c>
      <c r="D623" s="8">
        <v>29200</v>
      </c>
      <c r="E623" t="s">
        <v>520</v>
      </c>
      <c r="F623">
        <f t="shared" si="29"/>
        <v>29</v>
      </c>
      <c r="G623" t="str">
        <f>IF(H623="France",VLOOKUP(F623,Dpt,2,FALSE),H623)</f>
        <v>BRETAGNE</v>
      </c>
      <c r="H623" t="s">
        <v>456</v>
      </c>
      <c r="I623" t="str">
        <f ca="1">IF(K623="","",VLOOKUP(J623,catage,2))</f>
        <v>Jeunes adultes</v>
      </c>
      <c r="J623">
        <f t="shared" ca="1" si="27"/>
        <v>25</v>
      </c>
      <c r="K623" s="1">
        <v>32878</v>
      </c>
      <c r="L623" s="1" t="str">
        <f t="shared" si="28"/>
        <v>ASSO</v>
      </c>
      <c r="M623" t="s">
        <v>144</v>
      </c>
      <c r="O623" s="5" t="s">
        <v>145</v>
      </c>
    </row>
    <row r="624" spans="1:15" x14ac:dyDescent="0.25">
      <c r="A624" s="10" t="s">
        <v>210</v>
      </c>
      <c r="B624" s="10" t="s">
        <v>186</v>
      </c>
      <c r="C624" s="10" t="s">
        <v>209</v>
      </c>
      <c r="D624" s="8">
        <v>75013</v>
      </c>
      <c r="E624" t="s">
        <v>504</v>
      </c>
      <c r="F624">
        <f t="shared" si="29"/>
        <v>75</v>
      </c>
      <c r="G624" t="str">
        <f>IF(H624="France",VLOOKUP(F624,Dpt,2,FALSE),H624)</f>
        <v>PARIS</v>
      </c>
      <c r="H624" t="s">
        <v>456</v>
      </c>
      <c r="I624" t="str">
        <f ca="1">IF(K624="","",VLOOKUP(J624,catage,2))</f>
        <v>Jeunes adultes</v>
      </c>
      <c r="J624">
        <f t="shared" ca="1" si="27"/>
        <v>25</v>
      </c>
      <c r="K624" s="1">
        <v>32910</v>
      </c>
      <c r="L624" s="1" t="str">
        <f t="shared" si="28"/>
        <v>ASSO</v>
      </c>
      <c r="M624" t="s">
        <v>588</v>
      </c>
      <c r="O624" s="5" t="s">
        <v>584</v>
      </c>
    </row>
    <row r="625" spans="1:15" x14ac:dyDescent="0.25">
      <c r="A625" s="10" t="s">
        <v>282</v>
      </c>
      <c r="B625" s="10" t="s">
        <v>233</v>
      </c>
      <c r="C625" s="10" t="s">
        <v>255</v>
      </c>
      <c r="D625" s="8" t="s">
        <v>564</v>
      </c>
      <c r="E625" t="s">
        <v>565</v>
      </c>
      <c r="F625" t="str">
        <f t="shared" si="29"/>
        <v>GB</v>
      </c>
      <c r="G625" t="str">
        <f>IF(H625="France",VLOOKUP(F625,Dpt,2,FALSE),H625)</f>
        <v>GB</v>
      </c>
      <c r="H625" t="s">
        <v>463</v>
      </c>
      <c r="I625" t="str">
        <f ca="1">IF(K625="","",VLOOKUP(J625,catage,2))</f>
        <v>Jeunes adultes</v>
      </c>
      <c r="J625">
        <f t="shared" ca="1" si="27"/>
        <v>25</v>
      </c>
      <c r="K625" s="1">
        <v>32912</v>
      </c>
      <c r="L625" s="1" t="str">
        <f t="shared" si="28"/>
        <v>MINI STAGE</v>
      </c>
      <c r="M625" t="s">
        <v>467</v>
      </c>
      <c r="N625" t="s">
        <v>475</v>
      </c>
      <c r="O625" s="5" t="s">
        <v>464</v>
      </c>
    </row>
    <row r="626" spans="1:15" x14ac:dyDescent="0.25">
      <c r="A626" s="10" t="s">
        <v>284</v>
      </c>
      <c r="B626" s="10" t="s">
        <v>202</v>
      </c>
      <c r="C626" s="10" t="s">
        <v>203</v>
      </c>
      <c r="D626" s="8">
        <v>29120</v>
      </c>
      <c r="E626" t="s">
        <v>502</v>
      </c>
      <c r="F626">
        <f t="shared" si="29"/>
        <v>29</v>
      </c>
      <c r="G626" t="str">
        <f>IF(H626="France",VLOOKUP(F626,Dpt,2,FALSE),H626)</f>
        <v>BRETAGNE</v>
      </c>
      <c r="H626" t="s">
        <v>456</v>
      </c>
      <c r="I626" t="str">
        <f ca="1">IF(K626="","",VLOOKUP(J626,catage,2))</f>
        <v>Jeunes adultes</v>
      </c>
      <c r="J626">
        <f t="shared" ca="1" si="27"/>
        <v>25</v>
      </c>
      <c r="K626" s="1">
        <v>32926</v>
      </c>
      <c r="L626" s="1" t="str">
        <f t="shared" si="28"/>
        <v>COURS CO</v>
      </c>
      <c r="M626" t="s">
        <v>458</v>
      </c>
      <c r="N626" t="s">
        <v>472</v>
      </c>
      <c r="O626" s="5" t="s">
        <v>630</v>
      </c>
    </row>
    <row r="627" spans="1:15" x14ac:dyDescent="0.25">
      <c r="A627" s="10" t="s">
        <v>222</v>
      </c>
      <c r="B627" s="10" t="s">
        <v>215</v>
      </c>
      <c r="C627" s="10" t="s">
        <v>221</v>
      </c>
      <c r="D627" s="8">
        <v>91230</v>
      </c>
      <c r="E627" t="s">
        <v>347</v>
      </c>
      <c r="F627">
        <f t="shared" si="29"/>
        <v>91</v>
      </c>
      <c r="G627" t="str">
        <f>IF(H627="France",VLOOKUP(F627,Dpt,2,FALSE),H627)</f>
        <v>ILE DE France</v>
      </c>
      <c r="H627" t="s">
        <v>456</v>
      </c>
      <c r="I627" t="str">
        <f ca="1">IF(K627="","",VLOOKUP(J627,catage,2))</f>
        <v>Jeunes adultes</v>
      </c>
      <c r="J627">
        <f t="shared" ca="1" si="27"/>
        <v>25</v>
      </c>
      <c r="K627" s="1">
        <v>32929</v>
      </c>
      <c r="L627" s="1" t="str">
        <f t="shared" si="28"/>
        <v>ASSO</v>
      </c>
      <c r="M627" t="s">
        <v>588</v>
      </c>
      <c r="O627" s="5" t="s">
        <v>584</v>
      </c>
    </row>
    <row r="628" spans="1:15" x14ac:dyDescent="0.25">
      <c r="A628" s="10" t="s">
        <v>207</v>
      </c>
      <c r="B628" s="10" t="s">
        <v>208</v>
      </c>
      <c r="C628" s="10" t="s">
        <v>206</v>
      </c>
      <c r="D628" s="8">
        <v>56670</v>
      </c>
      <c r="E628" t="s">
        <v>661</v>
      </c>
      <c r="F628">
        <f t="shared" si="29"/>
        <v>56</v>
      </c>
      <c r="G628" t="str">
        <f>IF(H628="France",VLOOKUP(F628,Dpt,2,FALSE),H628)</f>
        <v>BRETAGNE</v>
      </c>
      <c r="H628" t="s">
        <v>456</v>
      </c>
      <c r="I628" t="str">
        <f ca="1">IF(K628="","",VLOOKUP(J628,catage,2))</f>
        <v>Jeunes adultes</v>
      </c>
      <c r="J628">
        <f t="shared" ca="1" si="27"/>
        <v>25</v>
      </c>
      <c r="K628" s="1">
        <v>32931</v>
      </c>
      <c r="L628" s="1" t="str">
        <f t="shared" si="28"/>
        <v>BKT</v>
      </c>
      <c r="M628" t="s">
        <v>651</v>
      </c>
      <c r="O628" s="5" t="s">
        <v>652</v>
      </c>
    </row>
    <row r="629" spans="1:15" x14ac:dyDescent="0.25">
      <c r="A629" s="10" t="s">
        <v>210</v>
      </c>
      <c r="B629" s="10" t="s">
        <v>186</v>
      </c>
      <c r="C629" s="10" t="s">
        <v>209</v>
      </c>
      <c r="D629" s="8">
        <v>56253</v>
      </c>
      <c r="E629" t="s">
        <v>311</v>
      </c>
      <c r="F629" t="str">
        <f t="shared" si="29"/>
        <v>Allemagne</v>
      </c>
      <c r="G629" t="str">
        <f>IF(H629="France",VLOOKUP(F629,Dpt,2,FALSE),H629)</f>
        <v>Allemagne</v>
      </c>
      <c r="H629" t="s">
        <v>538</v>
      </c>
      <c r="I629" t="str">
        <f ca="1">IF(K629="","",VLOOKUP(J629,catage,2))</f>
        <v>Jeunes adultes</v>
      </c>
      <c r="J629">
        <f t="shared" ca="1" si="27"/>
        <v>25</v>
      </c>
      <c r="K629" s="1">
        <v>32934</v>
      </c>
      <c r="L629" s="1" t="str">
        <f t="shared" si="28"/>
        <v>MINI STAGE</v>
      </c>
      <c r="M629" t="s">
        <v>467</v>
      </c>
      <c r="N629" t="s">
        <v>465</v>
      </c>
      <c r="O629" s="5" t="s">
        <v>31</v>
      </c>
    </row>
    <row r="630" spans="1:15" x14ac:dyDescent="0.25">
      <c r="A630" s="10" t="s">
        <v>278</v>
      </c>
      <c r="B630" s="10" t="s">
        <v>269</v>
      </c>
      <c r="C630" s="10" t="s">
        <v>216</v>
      </c>
      <c r="D630" s="8">
        <v>26200</v>
      </c>
      <c r="E630" t="s">
        <v>673</v>
      </c>
      <c r="F630">
        <f t="shared" si="29"/>
        <v>26</v>
      </c>
      <c r="G630" t="str">
        <f>IF(H630="France",VLOOKUP(F630,Dpt,2,FALSE),H630)</f>
        <v>REGION</v>
      </c>
      <c r="H630" t="s">
        <v>456</v>
      </c>
      <c r="I630" t="str">
        <f ca="1">IF(K630="","",VLOOKUP(J630,catage,2))</f>
        <v>Jeunes adultes</v>
      </c>
      <c r="J630">
        <f t="shared" ca="1" si="27"/>
        <v>25</v>
      </c>
      <c r="K630" s="1">
        <v>32940</v>
      </c>
      <c r="L630" s="1" t="str">
        <f t="shared" si="28"/>
        <v>COURS CO</v>
      </c>
      <c r="M630" t="s">
        <v>458</v>
      </c>
      <c r="N630" t="s">
        <v>465</v>
      </c>
      <c r="O630" s="5" t="s">
        <v>674</v>
      </c>
    </row>
    <row r="631" spans="1:15" x14ac:dyDescent="0.25">
      <c r="A631" s="10" t="s">
        <v>190</v>
      </c>
      <c r="B631" s="10" t="s">
        <v>225</v>
      </c>
      <c r="C631" s="10" t="s">
        <v>257</v>
      </c>
      <c r="D631" s="8">
        <v>92410</v>
      </c>
      <c r="E631" t="s">
        <v>450</v>
      </c>
      <c r="F631">
        <f t="shared" si="29"/>
        <v>92</v>
      </c>
      <c r="G631" t="str">
        <f>IF(H631="France",VLOOKUP(F631,Dpt,2,FALSE),H631)</f>
        <v>ILE DE France</v>
      </c>
      <c r="H631" t="s">
        <v>456</v>
      </c>
      <c r="I631" t="str">
        <f ca="1">IF(K631="","",VLOOKUP(J631,catage,2))</f>
        <v>Jeunes adultes</v>
      </c>
      <c r="J631">
        <f t="shared" ca="1" si="27"/>
        <v>25</v>
      </c>
      <c r="K631" s="1">
        <v>32944</v>
      </c>
      <c r="L631" s="1" t="str">
        <f t="shared" si="28"/>
        <v>MINI STAGE</v>
      </c>
      <c r="M631" t="s">
        <v>467</v>
      </c>
      <c r="N631" t="s">
        <v>472</v>
      </c>
      <c r="O631" s="5" t="s">
        <v>444</v>
      </c>
    </row>
    <row r="632" spans="1:15" x14ac:dyDescent="0.25">
      <c r="A632" s="10" t="s">
        <v>240</v>
      </c>
      <c r="B632" s="10" t="s">
        <v>195</v>
      </c>
      <c r="C632" s="10" t="s">
        <v>239</v>
      </c>
      <c r="D632" s="8">
        <v>75015</v>
      </c>
      <c r="E632" t="s">
        <v>504</v>
      </c>
      <c r="F632">
        <f t="shared" si="29"/>
        <v>75</v>
      </c>
      <c r="G632" t="str">
        <f>IF(H632="France",VLOOKUP(F632,Dpt,2,FALSE),H632)</f>
        <v>PARIS</v>
      </c>
      <c r="H632" t="s">
        <v>456</v>
      </c>
      <c r="I632" t="str">
        <f ca="1">IF(K632="","",VLOOKUP(J632,catage,2))</f>
        <v>Jeunes adultes</v>
      </c>
      <c r="J632">
        <f t="shared" ca="1" si="27"/>
        <v>25</v>
      </c>
      <c r="K632" s="1">
        <v>32947</v>
      </c>
      <c r="L632" s="1" t="str">
        <f t="shared" si="28"/>
        <v>MINI STAGE</v>
      </c>
      <c r="M632" t="s">
        <v>467</v>
      </c>
      <c r="N632" t="s">
        <v>465</v>
      </c>
      <c r="O632" s="5" t="s">
        <v>145</v>
      </c>
    </row>
    <row r="633" spans="1:15" x14ac:dyDescent="0.25">
      <c r="A633" s="10" t="s">
        <v>252</v>
      </c>
      <c r="B633" s="10" t="s">
        <v>253</v>
      </c>
      <c r="C633" s="10" t="s">
        <v>245</v>
      </c>
      <c r="D633" s="8">
        <v>29720</v>
      </c>
      <c r="E633" t="s">
        <v>658</v>
      </c>
      <c r="F633">
        <f t="shared" si="29"/>
        <v>29</v>
      </c>
      <c r="G633" t="str">
        <f>IF(H633="France",VLOOKUP(F633,Dpt,2,FALSE),H633)</f>
        <v>BRETAGNE</v>
      </c>
      <c r="H633" t="s">
        <v>456</v>
      </c>
      <c r="I633" t="str">
        <f ca="1">IF(K633="","",VLOOKUP(J633,catage,2))</f>
        <v>Jeunes adultes</v>
      </c>
      <c r="J633">
        <f t="shared" ca="1" si="27"/>
        <v>25</v>
      </c>
      <c r="K633" s="1">
        <v>32954</v>
      </c>
      <c r="L633" s="1" t="str">
        <f t="shared" si="28"/>
        <v>BKT</v>
      </c>
      <c r="M633" t="s">
        <v>651</v>
      </c>
      <c r="O633" s="5" t="s">
        <v>652</v>
      </c>
    </row>
    <row r="634" spans="1:15" x14ac:dyDescent="0.25">
      <c r="A634" s="10" t="s">
        <v>295</v>
      </c>
      <c r="B634" s="10" t="s">
        <v>182</v>
      </c>
      <c r="C634" s="10" t="s">
        <v>255</v>
      </c>
      <c r="D634" s="8" t="s">
        <v>562</v>
      </c>
      <c r="E634" t="s">
        <v>563</v>
      </c>
      <c r="F634" t="str">
        <f t="shared" si="29"/>
        <v>GB</v>
      </c>
      <c r="G634" t="str">
        <f>IF(H634="France",VLOOKUP(F634,Dpt,2,FALSE),H634)</f>
        <v>GB</v>
      </c>
      <c r="H634" t="s">
        <v>463</v>
      </c>
      <c r="I634" t="str">
        <f ca="1">IF(K634="","",VLOOKUP(J634,catage,2))</f>
        <v>Jeunes adultes</v>
      </c>
      <c r="J634">
        <f t="shared" ca="1" si="27"/>
        <v>25</v>
      </c>
      <c r="K634" s="1">
        <v>32969</v>
      </c>
      <c r="L634" s="1" t="str">
        <f t="shared" si="28"/>
        <v>MINI STAGE</v>
      </c>
      <c r="M634" t="s">
        <v>467</v>
      </c>
      <c r="N634" t="s">
        <v>475</v>
      </c>
      <c r="O634" s="5" t="s">
        <v>464</v>
      </c>
    </row>
    <row r="635" spans="1:15" x14ac:dyDescent="0.25">
      <c r="A635" s="10" t="s">
        <v>180</v>
      </c>
      <c r="B635" s="10" t="s">
        <v>181</v>
      </c>
      <c r="C635" s="10" t="s">
        <v>221</v>
      </c>
      <c r="D635" s="8">
        <v>78960</v>
      </c>
      <c r="E635" t="s">
        <v>561</v>
      </c>
      <c r="F635">
        <f t="shared" si="29"/>
        <v>78</v>
      </c>
      <c r="G635" t="str">
        <f>IF(H635="France",VLOOKUP(F635,Dpt,2,FALSE),H635)</f>
        <v>ILE DE France</v>
      </c>
      <c r="H635" t="s">
        <v>456</v>
      </c>
      <c r="I635" t="str">
        <f ca="1">IF(K635="","",VLOOKUP(J635,catage,2))</f>
        <v>Jeunes adultes</v>
      </c>
      <c r="J635">
        <f t="shared" ca="1" si="27"/>
        <v>25</v>
      </c>
      <c r="K635" s="1">
        <v>32970</v>
      </c>
      <c r="L635" s="1" t="str">
        <f t="shared" si="28"/>
        <v>COURS CO</v>
      </c>
      <c r="M635" t="s">
        <v>458</v>
      </c>
      <c r="N635" t="s">
        <v>535</v>
      </c>
      <c r="O635" s="5" t="s">
        <v>481</v>
      </c>
    </row>
    <row r="636" spans="1:15" x14ac:dyDescent="0.25">
      <c r="A636" s="10" t="s">
        <v>232</v>
      </c>
      <c r="B636" s="10" t="s">
        <v>211</v>
      </c>
      <c r="C636" s="10" t="s">
        <v>231</v>
      </c>
      <c r="D636" s="8">
        <v>29720</v>
      </c>
      <c r="E636" t="s">
        <v>529</v>
      </c>
      <c r="F636">
        <f t="shared" si="29"/>
        <v>29</v>
      </c>
      <c r="G636" t="str">
        <f>IF(H636="France",VLOOKUP(F636,Dpt,2,FALSE),H636)</f>
        <v>BRETAGNE</v>
      </c>
      <c r="H636" t="s">
        <v>456</v>
      </c>
      <c r="I636" t="str">
        <f ca="1">IF(K636="","",VLOOKUP(J636,catage,2))</f>
        <v>Jeunes adultes</v>
      </c>
      <c r="J636">
        <f t="shared" ca="1" si="27"/>
        <v>25</v>
      </c>
      <c r="K636" s="1">
        <v>32995</v>
      </c>
      <c r="L636" s="1" t="str">
        <f t="shared" si="28"/>
        <v>COURS CO</v>
      </c>
      <c r="M636" t="s">
        <v>458</v>
      </c>
      <c r="N636" t="s">
        <v>465</v>
      </c>
      <c r="O636" s="5" t="s">
        <v>525</v>
      </c>
    </row>
    <row r="637" spans="1:15" x14ac:dyDescent="0.25">
      <c r="A637" s="10" t="s">
        <v>190</v>
      </c>
      <c r="B637" s="10" t="s">
        <v>258</v>
      </c>
      <c r="C637" s="10" t="s">
        <v>257</v>
      </c>
      <c r="D637" s="8">
        <v>93460</v>
      </c>
      <c r="E637" t="s">
        <v>577</v>
      </c>
      <c r="F637">
        <f t="shared" si="29"/>
        <v>93</v>
      </c>
      <c r="G637" t="str">
        <f>IF(H637="France",VLOOKUP(F637,Dpt,2,FALSE),H637)</f>
        <v>ILE DE France</v>
      </c>
      <c r="H637" t="s">
        <v>456</v>
      </c>
      <c r="I637" t="str">
        <f ca="1">IF(K637="","",VLOOKUP(J637,catage,2))</f>
        <v>Jeunes adultes</v>
      </c>
      <c r="J637">
        <f t="shared" ca="1" si="27"/>
        <v>25</v>
      </c>
      <c r="K637" s="1">
        <v>32996</v>
      </c>
      <c r="L637" s="1" t="str">
        <f t="shared" si="28"/>
        <v>ASSO</v>
      </c>
      <c r="M637" t="s">
        <v>588</v>
      </c>
      <c r="O637" s="5" t="s">
        <v>584</v>
      </c>
    </row>
    <row r="638" spans="1:15" x14ac:dyDescent="0.25">
      <c r="A638" s="10" t="s">
        <v>213</v>
      </c>
      <c r="B638" s="10" t="s">
        <v>214</v>
      </c>
      <c r="C638" s="10" t="s">
        <v>212</v>
      </c>
      <c r="D638" s="8">
        <v>29720</v>
      </c>
      <c r="E638" t="s">
        <v>17</v>
      </c>
      <c r="F638">
        <f t="shared" si="29"/>
        <v>29</v>
      </c>
      <c r="G638" t="str">
        <f>IF(H638="France",VLOOKUP(F638,Dpt,2,FALSE),H638)</f>
        <v>BRETAGNE</v>
      </c>
      <c r="H638" t="s">
        <v>456</v>
      </c>
      <c r="I638" t="str">
        <f ca="1">IF(K638="","",VLOOKUP(J638,catage,2))</f>
        <v>Jeunes adultes</v>
      </c>
      <c r="J638">
        <f t="shared" ca="1" si="27"/>
        <v>25</v>
      </c>
      <c r="K638" s="1">
        <v>33002</v>
      </c>
      <c r="L638" s="1" t="str">
        <f t="shared" si="28"/>
        <v>ASSO</v>
      </c>
      <c r="M638" t="s">
        <v>434</v>
      </c>
      <c r="O638" s="5" t="s">
        <v>606</v>
      </c>
    </row>
    <row r="639" spans="1:15" x14ac:dyDescent="0.25">
      <c r="A639" s="10" t="s">
        <v>275</v>
      </c>
      <c r="B639" s="10" t="s">
        <v>199</v>
      </c>
      <c r="C639" s="10" t="s">
        <v>183</v>
      </c>
      <c r="D639" s="8">
        <v>22000</v>
      </c>
      <c r="E639" t="s">
        <v>722</v>
      </c>
      <c r="F639">
        <f t="shared" si="29"/>
        <v>22</v>
      </c>
      <c r="G639" t="str">
        <f>IF(H639="France",VLOOKUP(F639,Dpt,2,FALSE),H639)</f>
        <v>BRETAGNE</v>
      </c>
      <c r="H639" t="s">
        <v>456</v>
      </c>
      <c r="I639" t="str">
        <f ca="1">IF(K639="","",VLOOKUP(J639,catage,2))</f>
        <v>Jeunes adultes</v>
      </c>
      <c r="J639">
        <f t="shared" ca="1" si="27"/>
        <v>25</v>
      </c>
      <c r="K639" s="1">
        <v>33028</v>
      </c>
      <c r="L639" s="1" t="str">
        <f t="shared" si="28"/>
        <v>MINI STAGE</v>
      </c>
      <c r="M639" t="s">
        <v>467</v>
      </c>
      <c r="N639" t="s">
        <v>472</v>
      </c>
      <c r="O639" s="5" t="s">
        <v>708</v>
      </c>
    </row>
    <row r="640" spans="1:15" x14ac:dyDescent="0.25">
      <c r="A640" s="10" t="s">
        <v>252</v>
      </c>
      <c r="B640" s="10" t="s">
        <v>253</v>
      </c>
      <c r="C640" s="10" t="s">
        <v>245</v>
      </c>
      <c r="D640" s="8">
        <v>69380</v>
      </c>
      <c r="E640" t="s">
        <v>539</v>
      </c>
      <c r="F640">
        <f t="shared" si="29"/>
        <v>69</v>
      </c>
      <c r="G640" t="str">
        <f>IF(H640="France",VLOOKUP(F640,Dpt,2,FALSE),H640)</f>
        <v>REGION</v>
      </c>
      <c r="H640" t="s">
        <v>456</v>
      </c>
      <c r="I640" t="str">
        <f ca="1">IF(K640="","",VLOOKUP(J640,catage,2))</f>
        <v>Jeunes adultes</v>
      </c>
      <c r="J640">
        <f t="shared" ca="1" si="27"/>
        <v>25</v>
      </c>
      <c r="K640" s="1">
        <v>33036</v>
      </c>
      <c r="L640" s="1" t="str">
        <f t="shared" si="28"/>
        <v>COURS CO</v>
      </c>
      <c r="M640" t="s">
        <v>458</v>
      </c>
      <c r="N640" t="s">
        <v>465</v>
      </c>
      <c r="O640" s="5" t="s">
        <v>536</v>
      </c>
    </row>
    <row r="641" spans="1:15" x14ac:dyDescent="0.25">
      <c r="A641" s="10" t="s">
        <v>260</v>
      </c>
      <c r="B641" s="10" t="s">
        <v>225</v>
      </c>
      <c r="C641" s="10" t="s">
        <v>257</v>
      </c>
      <c r="D641" s="8">
        <v>29480</v>
      </c>
      <c r="E641" t="s">
        <v>579</v>
      </c>
      <c r="F641">
        <f t="shared" si="29"/>
        <v>29</v>
      </c>
      <c r="G641" t="str">
        <f>IF(H641="France",VLOOKUP(F641,Dpt,2,FALSE),H641)</f>
        <v>BRETAGNE</v>
      </c>
      <c r="H641" t="s">
        <v>456</v>
      </c>
      <c r="I641" t="str">
        <f ca="1">IF(K641="","",VLOOKUP(J641,catage,2))</f>
        <v>Jeunes adultes</v>
      </c>
      <c r="J641">
        <f t="shared" ca="1" si="27"/>
        <v>25</v>
      </c>
      <c r="K641" s="1">
        <v>33040</v>
      </c>
      <c r="L641" s="1" t="str">
        <f t="shared" si="28"/>
        <v>MINI STAGE</v>
      </c>
      <c r="M641" t="s">
        <v>467</v>
      </c>
      <c r="N641" t="s">
        <v>475</v>
      </c>
      <c r="O641" s="5" t="s">
        <v>470</v>
      </c>
    </row>
    <row r="642" spans="1:15" x14ac:dyDescent="0.25">
      <c r="A642" s="10" t="s">
        <v>224</v>
      </c>
      <c r="B642" s="10" t="s">
        <v>194</v>
      </c>
      <c r="C642" s="10" t="s">
        <v>216</v>
      </c>
      <c r="D642" s="8">
        <v>56400</v>
      </c>
      <c r="E642" t="s">
        <v>653</v>
      </c>
      <c r="F642">
        <f t="shared" si="29"/>
        <v>56</v>
      </c>
      <c r="G642" t="str">
        <f>IF(H642="France",VLOOKUP(F642,Dpt,2,FALSE),H642)</f>
        <v>BRETAGNE</v>
      </c>
      <c r="H642" t="s">
        <v>456</v>
      </c>
      <c r="I642" t="str">
        <f ca="1">IF(K642="","",VLOOKUP(J642,catage,2))</f>
        <v>Jeunes adultes</v>
      </c>
      <c r="J642">
        <f t="shared" ref="J642:J705" ca="1" si="30">IF(K642="","",DATEDIF(K642,TODAY(),"Y"))</f>
        <v>25</v>
      </c>
      <c r="K642" s="1">
        <v>33045</v>
      </c>
      <c r="L642" s="1" t="str">
        <f t="shared" ref="L642:L705" si="31">VLOOKUP(M642,CAT,2)</f>
        <v>BKT</v>
      </c>
      <c r="M642" t="s">
        <v>651</v>
      </c>
      <c r="O642" s="5" t="s">
        <v>652</v>
      </c>
    </row>
    <row r="643" spans="1:15" x14ac:dyDescent="0.25">
      <c r="A643" s="10" t="s">
        <v>232</v>
      </c>
      <c r="B643" s="10" t="s">
        <v>194</v>
      </c>
      <c r="C643" s="10" t="s">
        <v>216</v>
      </c>
      <c r="D643" s="8">
        <v>29000</v>
      </c>
      <c r="E643" t="s">
        <v>172</v>
      </c>
      <c r="F643">
        <f t="shared" ref="F643:F706" si="32">IF(H643="France",VALUE(LEFT(D643,2)),H643)</f>
        <v>29</v>
      </c>
      <c r="G643" t="str">
        <f>IF(H643="France",VLOOKUP(F643,Dpt,2,FALSE),H643)</f>
        <v>BRETAGNE</v>
      </c>
      <c r="H643" t="s">
        <v>456</v>
      </c>
      <c r="I643" t="str">
        <f ca="1">IF(K643="","",VLOOKUP(J643,catage,2))</f>
        <v>Jeunes adultes</v>
      </c>
      <c r="J643">
        <f t="shared" ca="1" si="30"/>
        <v>25</v>
      </c>
      <c r="K643" s="1">
        <v>33058</v>
      </c>
      <c r="L643" s="1" t="str">
        <f t="shared" si="31"/>
        <v>ASSO</v>
      </c>
      <c r="M643" t="s">
        <v>164</v>
      </c>
      <c r="O643" s="5" t="s">
        <v>160</v>
      </c>
    </row>
    <row r="644" spans="1:15" x14ac:dyDescent="0.25">
      <c r="A644" s="10" t="s">
        <v>303</v>
      </c>
      <c r="B644" s="10" t="s">
        <v>208</v>
      </c>
      <c r="C644" s="10" t="s">
        <v>203</v>
      </c>
      <c r="D644" s="8">
        <v>34120</v>
      </c>
      <c r="E644" t="s">
        <v>573</v>
      </c>
      <c r="F644">
        <f t="shared" si="32"/>
        <v>34</v>
      </c>
      <c r="G644" t="str">
        <f>IF(H644="France",VLOOKUP(F644,Dpt,2,FALSE),H644)</f>
        <v>REGION</v>
      </c>
      <c r="H644" t="s">
        <v>456</v>
      </c>
      <c r="I644" t="str">
        <f ca="1">IF(K644="","",VLOOKUP(J644,catage,2))</f>
        <v>Jeunes adultes</v>
      </c>
      <c r="J644">
        <f t="shared" ca="1" si="30"/>
        <v>25</v>
      </c>
      <c r="K644" s="1">
        <v>33066</v>
      </c>
      <c r="L644" s="1" t="str">
        <f t="shared" si="31"/>
        <v>MINI STAGE</v>
      </c>
      <c r="M644" t="s">
        <v>467</v>
      </c>
      <c r="N644" t="s">
        <v>472</v>
      </c>
      <c r="O644" s="5" t="s">
        <v>464</v>
      </c>
    </row>
    <row r="645" spans="1:15" x14ac:dyDescent="0.25">
      <c r="A645" s="10" t="s">
        <v>201</v>
      </c>
      <c r="B645" s="10" t="s">
        <v>202</v>
      </c>
      <c r="C645" s="10" t="s">
        <v>200</v>
      </c>
      <c r="D645" s="8">
        <v>95580</v>
      </c>
      <c r="E645" t="s">
        <v>345</v>
      </c>
      <c r="F645">
        <f t="shared" si="32"/>
        <v>95</v>
      </c>
      <c r="G645" t="str">
        <f>IF(H645="France",VLOOKUP(F645,Dpt,2,FALSE),H645)</f>
        <v>ILE DE France</v>
      </c>
      <c r="H645" t="s">
        <v>456</v>
      </c>
      <c r="I645" t="str">
        <f ca="1">IF(K645="","",VLOOKUP(J645,catage,2))</f>
        <v>Jeunes adultes</v>
      </c>
      <c r="J645">
        <f t="shared" ca="1" si="30"/>
        <v>25</v>
      </c>
      <c r="K645" s="1">
        <v>33073</v>
      </c>
      <c r="L645" s="1" t="str">
        <f t="shared" si="31"/>
        <v>ASSO</v>
      </c>
      <c r="M645" t="s">
        <v>588</v>
      </c>
      <c r="O645" s="5" t="s">
        <v>584</v>
      </c>
    </row>
    <row r="646" spans="1:15" x14ac:dyDescent="0.25">
      <c r="A646" s="10" t="s">
        <v>207</v>
      </c>
      <c r="B646" s="10" t="s">
        <v>208</v>
      </c>
      <c r="C646" s="10" t="s">
        <v>206</v>
      </c>
      <c r="D646" s="8">
        <v>69290</v>
      </c>
      <c r="E646" t="s">
        <v>50</v>
      </c>
      <c r="F646">
        <f t="shared" si="32"/>
        <v>69</v>
      </c>
      <c r="G646" t="str">
        <f>IF(H646="France",VLOOKUP(F646,Dpt,2,FALSE),H646)</f>
        <v>REGION</v>
      </c>
      <c r="H646" t="s">
        <v>456</v>
      </c>
      <c r="I646" t="str">
        <f ca="1">IF(K646="","",VLOOKUP(J646,catage,2))</f>
        <v>Jeunes adultes</v>
      </c>
      <c r="J646">
        <f t="shared" ca="1" si="30"/>
        <v>25</v>
      </c>
      <c r="K646" s="1">
        <v>33103</v>
      </c>
      <c r="L646" s="1" t="str">
        <f t="shared" si="31"/>
        <v>MINI STAGE</v>
      </c>
      <c r="M646" t="s">
        <v>467</v>
      </c>
      <c r="N646" t="s">
        <v>475</v>
      </c>
      <c r="O646" s="5" t="s">
        <v>708</v>
      </c>
    </row>
    <row r="647" spans="1:15" x14ac:dyDescent="0.25">
      <c r="A647" s="10" t="s">
        <v>279</v>
      </c>
      <c r="B647" s="10" t="s">
        <v>205</v>
      </c>
      <c r="C647" s="10" t="s">
        <v>183</v>
      </c>
      <c r="D647" s="8">
        <v>95270</v>
      </c>
      <c r="E647" t="s">
        <v>344</v>
      </c>
      <c r="F647">
        <f t="shared" si="32"/>
        <v>95</v>
      </c>
      <c r="G647" t="str">
        <f>IF(H647="France",VLOOKUP(F647,Dpt,2,FALSE),H647)</f>
        <v>ILE DE France</v>
      </c>
      <c r="H647" t="s">
        <v>456</v>
      </c>
      <c r="I647" t="str">
        <f ca="1">IF(K647="","",VLOOKUP(J647,catage,2))</f>
        <v>Jeunes adultes</v>
      </c>
      <c r="J647">
        <f t="shared" ca="1" si="30"/>
        <v>25</v>
      </c>
      <c r="K647" s="1">
        <v>33105</v>
      </c>
      <c r="L647" s="1" t="str">
        <f t="shared" si="31"/>
        <v>ASSO</v>
      </c>
      <c r="M647" t="s">
        <v>588</v>
      </c>
      <c r="O647" s="5" t="s">
        <v>584</v>
      </c>
    </row>
    <row r="648" spans="1:15" x14ac:dyDescent="0.25">
      <c r="A648" s="10" t="s">
        <v>283</v>
      </c>
      <c r="B648" s="10" t="s">
        <v>223</v>
      </c>
      <c r="C648" s="10" t="s">
        <v>183</v>
      </c>
      <c r="D648" s="8">
        <v>94700</v>
      </c>
      <c r="E648" t="s">
        <v>351</v>
      </c>
      <c r="F648">
        <f t="shared" si="32"/>
        <v>94</v>
      </c>
      <c r="G648" t="str">
        <f>IF(H648="France",VLOOKUP(F648,Dpt,2,FALSE),H648)</f>
        <v>ILE DE France</v>
      </c>
      <c r="H648" t="s">
        <v>456</v>
      </c>
      <c r="I648" t="str">
        <f ca="1">IF(K648="","",VLOOKUP(J648,catage,2))</f>
        <v>Jeunes adultes</v>
      </c>
      <c r="J648">
        <f t="shared" ca="1" si="30"/>
        <v>25</v>
      </c>
      <c r="K648" s="1">
        <v>33119</v>
      </c>
      <c r="L648" s="1" t="str">
        <f t="shared" si="31"/>
        <v>ASSO</v>
      </c>
      <c r="M648" t="s">
        <v>588</v>
      </c>
      <c r="O648" s="5" t="s">
        <v>584</v>
      </c>
    </row>
    <row r="649" spans="1:15" x14ac:dyDescent="0.25">
      <c r="A649" s="10" t="s">
        <v>300</v>
      </c>
      <c r="B649" s="10" t="s">
        <v>254</v>
      </c>
      <c r="C649" s="10" t="s">
        <v>299</v>
      </c>
      <c r="D649" s="8">
        <v>1190</v>
      </c>
      <c r="E649" t="s">
        <v>671</v>
      </c>
      <c r="F649" t="str">
        <f t="shared" si="32"/>
        <v>Belgique</v>
      </c>
      <c r="G649" t="str">
        <f>IF(H649="France",VLOOKUP(F649,Dpt,2,FALSE),H649)</f>
        <v>Belgique</v>
      </c>
      <c r="H649" t="s">
        <v>518</v>
      </c>
      <c r="I649" t="str">
        <f ca="1">IF(K649="","",VLOOKUP(J649,catage,2))</f>
        <v>Jeunes adultes</v>
      </c>
      <c r="J649">
        <f t="shared" ca="1" si="30"/>
        <v>25</v>
      </c>
      <c r="K649" s="1">
        <v>33124</v>
      </c>
      <c r="L649" s="1" t="str">
        <f t="shared" si="31"/>
        <v>COURS CO</v>
      </c>
      <c r="M649" t="s">
        <v>458</v>
      </c>
      <c r="N649" t="s">
        <v>532</v>
      </c>
      <c r="O649" s="5" t="s">
        <v>648</v>
      </c>
    </row>
    <row r="650" spans="1:15" x14ac:dyDescent="0.25">
      <c r="A650" s="10" t="s">
        <v>250</v>
      </c>
      <c r="B650" s="10" t="s">
        <v>251</v>
      </c>
      <c r="C650" s="10" t="s">
        <v>231</v>
      </c>
      <c r="D650" s="8">
        <v>59230</v>
      </c>
      <c r="E650" t="s">
        <v>627</v>
      </c>
      <c r="F650">
        <f t="shared" si="32"/>
        <v>59</v>
      </c>
      <c r="G650" t="str">
        <f>IF(H650="France",VLOOKUP(F650,Dpt,2,FALSE),H650)</f>
        <v>REGION</v>
      </c>
      <c r="H650" t="s">
        <v>456</v>
      </c>
      <c r="I650" t="str">
        <f ca="1">IF(K650="","",VLOOKUP(J650,catage,2))</f>
        <v>Jeunes adultes</v>
      </c>
      <c r="J650">
        <f t="shared" ca="1" si="30"/>
        <v>25</v>
      </c>
      <c r="K650" s="1">
        <v>33142</v>
      </c>
      <c r="L650" s="1" t="str">
        <f t="shared" si="31"/>
        <v>COURS CO</v>
      </c>
      <c r="M650" t="s">
        <v>458</v>
      </c>
      <c r="N650" t="s">
        <v>535</v>
      </c>
      <c r="O650" s="5" t="s">
        <v>626</v>
      </c>
    </row>
    <row r="651" spans="1:15" x14ac:dyDescent="0.25">
      <c r="A651" s="10" t="s">
        <v>235</v>
      </c>
      <c r="B651" s="10" t="s">
        <v>236</v>
      </c>
      <c r="C651" s="10" t="s">
        <v>216</v>
      </c>
      <c r="D651" s="8">
        <v>17940</v>
      </c>
      <c r="E651" t="s">
        <v>328</v>
      </c>
      <c r="F651">
        <f t="shared" si="32"/>
        <v>17</v>
      </c>
      <c r="G651" t="str">
        <f>IF(H651="France",VLOOKUP(F651,Dpt,2,FALSE),H651)</f>
        <v>REGION</v>
      </c>
      <c r="H651" t="s">
        <v>456</v>
      </c>
      <c r="I651" t="str">
        <f ca="1">IF(K651="","",VLOOKUP(J651,catage,2))</f>
        <v>Jeunes adultes</v>
      </c>
      <c r="J651">
        <f t="shared" ca="1" si="30"/>
        <v>25</v>
      </c>
      <c r="K651" s="1">
        <v>33149</v>
      </c>
      <c r="L651" s="1" t="str">
        <f t="shared" si="31"/>
        <v>MINI STAGE</v>
      </c>
      <c r="M651" t="s">
        <v>467</v>
      </c>
      <c r="O651" s="5" t="s">
        <v>4</v>
      </c>
    </row>
    <row r="652" spans="1:15" x14ac:dyDescent="0.25">
      <c r="A652" s="10" t="s">
        <v>248</v>
      </c>
      <c r="B652" s="10" t="s">
        <v>220</v>
      </c>
      <c r="C652" s="10" t="s">
        <v>203</v>
      </c>
      <c r="D652" s="8">
        <v>65320</v>
      </c>
      <c r="E652" t="s">
        <v>391</v>
      </c>
      <c r="F652">
        <f t="shared" si="32"/>
        <v>65</v>
      </c>
      <c r="G652" t="str">
        <f>IF(H652="France",VLOOKUP(F652,Dpt,2,FALSE),H652)</f>
        <v>REGION</v>
      </c>
      <c r="H652" t="s">
        <v>456</v>
      </c>
      <c r="I652" t="str">
        <f ca="1">IF(K652="","",VLOOKUP(J652,catage,2))</f>
        <v>Jeunes adultes</v>
      </c>
      <c r="J652">
        <f t="shared" ca="1" si="30"/>
        <v>25</v>
      </c>
      <c r="K652" s="1">
        <v>33155</v>
      </c>
      <c r="L652" s="1" t="str">
        <f t="shared" si="31"/>
        <v>MINI STAGE</v>
      </c>
      <c r="M652" t="s">
        <v>467</v>
      </c>
      <c r="N652" t="s">
        <v>472</v>
      </c>
      <c r="O652" s="5" t="s">
        <v>606</v>
      </c>
    </row>
    <row r="653" spans="1:15" x14ac:dyDescent="0.25">
      <c r="A653" s="10" t="s">
        <v>224</v>
      </c>
      <c r="B653" s="10" t="s">
        <v>194</v>
      </c>
      <c r="C653" s="10" t="s">
        <v>216</v>
      </c>
      <c r="D653" s="8">
        <v>75011</v>
      </c>
      <c r="E653" t="s">
        <v>504</v>
      </c>
      <c r="F653">
        <f t="shared" si="32"/>
        <v>75</v>
      </c>
      <c r="G653" t="str">
        <f>IF(H653="France",VLOOKUP(F653,Dpt,2,FALSE),H653)</f>
        <v>PARIS</v>
      </c>
      <c r="H653" t="s">
        <v>456</v>
      </c>
      <c r="I653" t="str">
        <f ca="1">IF(K653="","",VLOOKUP(J653,catage,2))</f>
        <v>Jeunes adultes</v>
      </c>
      <c r="J653">
        <f t="shared" ca="1" si="30"/>
        <v>25</v>
      </c>
      <c r="K653" s="1">
        <v>33174</v>
      </c>
      <c r="L653" s="1" t="str">
        <f t="shared" si="31"/>
        <v>MINI STAGE</v>
      </c>
      <c r="M653" t="s">
        <v>467</v>
      </c>
      <c r="N653" t="s">
        <v>472</v>
      </c>
      <c r="O653" s="5" t="s">
        <v>584</v>
      </c>
    </row>
    <row r="654" spans="1:15" x14ac:dyDescent="0.25">
      <c r="A654" s="10" t="s">
        <v>288</v>
      </c>
      <c r="B654" s="10" t="s">
        <v>247</v>
      </c>
      <c r="C654" s="10" t="s">
        <v>245</v>
      </c>
      <c r="D654" s="8">
        <v>29120</v>
      </c>
      <c r="E654" t="s">
        <v>369</v>
      </c>
      <c r="F654">
        <f t="shared" si="32"/>
        <v>29</v>
      </c>
      <c r="G654" t="str">
        <f>IF(H654="France",VLOOKUP(F654,Dpt,2,FALSE),H654)</f>
        <v>BRETAGNE</v>
      </c>
      <c r="H654" t="s">
        <v>456</v>
      </c>
      <c r="I654" t="str">
        <f ca="1">IF(K654="","",VLOOKUP(J654,catage,2))</f>
        <v>Jeunes adultes</v>
      </c>
      <c r="J654">
        <f t="shared" ca="1" si="30"/>
        <v>25</v>
      </c>
      <c r="K654" s="1">
        <v>33189</v>
      </c>
      <c r="L654" s="1" t="str">
        <f t="shared" si="31"/>
        <v>MINI STAGE</v>
      </c>
      <c r="M654" t="s">
        <v>467</v>
      </c>
      <c r="N654" t="s">
        <v>475</v>
      </c>
      <c r="O654" s="5" t="s">
        <v>638</v>
      </c>
    </row>
    <row r="655" spans="1:15" x14ac:dyDescent="0.25">
      <c r="A655" s="10" t="s">
        <v>248</v>
      </c>
      <c r="B655" s="10" t="s">
        <v>220</v>
      </c>
      <c r="C655" s="10" t="s">
        <v>203</v>
      </c>
      <c r="D655" s="8">
        <v>44120</v>
      </c>
      <c r="E655" t="s">
        <v>474</v>
      </c>
      <c r="F655">
        <f t="shared" si="32"/>
        <v>44</v>
      </c>
      <c r="G655" t="str">
        <f>IF(H655="France",VLOOKUP(F655,Dpt,2,FALSE),H655)</f>
        <v>PAYS DE LOIRE</v>
      </c>
      <c r="H655" t="s">
        <v>456</v>
      </c>
      <c r="I655" t="str">
        <f ca="1">IF(K655="","",VLOOKUP(J655,catage,2))</f>
        <v>Jeunes adultes</v>
      </c>
      <c r="J655">
        <f t="shared" ca="1" si="30"/>
        <v>25</v>
      </c>
      <c r="K655" s="1">
        <v>33210</v>
      </c>
      <c r="L655" s="1" t="str">
        <f t="shared" si="31"/>
        <v>MINI STAGE</v>
      </c>
      <c r="M655" t="s">
        <v>467</v>
      </c>
      <c r="N655" t="s">
        <v>475</v>
      </c>
      <c r="O655" s="5" t="s">
        <v>464</v>
      </c>
    </row>
    <row r="656" spans="1:15" x14ac:dyDescent="0.25">
      <c r="A656" s="10" t="s">
        <v>235</v>
      </c>
      <c r="B656" s="10" t="s">
        <v>236</v>
      </c>
      <c r="C656" s="10" t="s">
        <v>216</v>
      </c>
      <c r="D656" s="8">
        <v>92200</v>
      </c>
      <c r="E656" t="s">
        <v>61</v>
      </c>
      <c r="F656">
        <f t="shared" si="32"/>
        <v>92</v>
      </c>
      <c r="G656" t="str">
        <f>IF(H656="France",VLOOKUP(F656,Dpt,2,FALSE),H656)</f>
        <v>ILE DE France</v>
      </c>
      <c r="H656" t="s">
        <v>456</v>
      </c>
      <c r="I656" t="str">
        <f ca="1">IF(K656="","",VLOOKUP(J656,catage,2))</f>
        <v>Jeunes adultes</v>
      </c>
      <c r="J656">
        <f t="shared" ca="1" si="30"/>
        <v>25</v>
      </c>
      <c r="K656" s="1">
        <v>33217</v>
      </c>
      <c r="L656" s="1" t="str">
        <f t="shared" si="31"/>
        <v>MINI STAGE</v>
      </c>
      <c r="M656" t="s">
        <v>467</v>
      </c>
      <c r="N656" t="s">
        <v>475</v>
      </c>
      <c r="O656" s="5" t="s">
        <v>708</v>
      </c>
    </row>
    <row r="657" spans="1:15" x14ac:dyDescent="0.25">
      <c r="A657" s="10" t="s">
        <v>248</v>
      </c>
      <c r="B657" s="10" t="s">
        <v>220</v>
      </c>
      <c r="C657" s="10" t="s">
        <v>203</v>
      </c>
      <c r="D657" s="8">
        <v>63340</v>
      </c>
      <c r="E657" t="s">
        <v>359</v>
      </c>
      <c r="F657">
        <f t="shared" si="32"/>
        <v>63</v>
      </c>
      <c r="G657" t="str">
        <f>IF(H657="France",VLOOKUP(F657,Dpt,2,FALSE),H657)</f>
        <v>REGION</v>
      </c>
      <c r="H657" t="s">
        <v>456</v>
      </c>
      <c r="I657" t="str">
        <f ca="1">IF(K657="","",VLOOKUP(J657,catage,2))</f>
        <v>Jeunes adultes</v>
      </c>
      <c r="J657">
        <f t="shared" ca="1" si="30"/>
        <v>25</v>
      </c>
      <c r="K657" s="1">
        <v>33221</v>
      </c>
      <c r="L657" s="1" t="str">
        <f t="shared" si="31"/>
        <v>ASSO</v>
      </c>
      <c r="M657" t="s">
        <v>588</v>
      </c>
      <c r="O657" s="5" t="s">
        <v>584</v>
      </c>
    </row>
    <row r="658" spans="1:15" x14ac:dyDescent="0.25">
      <c r="A658" s="10" t="s">
        <v>297</v>
      </c>
      <c r="B658" s="10" t="s">
        <v>191</v>
      </c>
      <c r="C658" s="10" t="s">
        <v>296</v>
      </c>
      <c r="D658" s="8" t="s">
        <v>562</v>
      </c>
      <c r="E658" t="s">
        <v>563</v>
      </c>
      <c r="F658" t="str">
        <f t="shared" si="32"/>
        <v>GB</v>
      </c>
      <c r="G658" t="str">
        <f>IF(H658="France",VLOOKUP(F658,Dpt,2,FALSE),H658)</f>
        <v>GB</v>
      </c>
      <c r="H658" t="s">
        <v>463</v>
      </c>
      <c r="I658" t="str">
        <f ca="1">IF(K658="","",VLOOKUP(J658,catage,2))</f>
        <v>Jeunes adultes</v>
      </c>
      <c r="J658">
        <f t="shared" ca="1" si="30"/>
        <v>25</v>
      </c>
      <c r="K658" s="1">
        <v>33221</v>
      </c>
      <c r="L658" s="1" t="str">
        <f t="shared" si="31"/>
        <v>MINI STAGE</v>
      </c>
      <c r="M658" t="s">
        <v>467</v>
      </c>
      <c r="N658" t="s">
        <v>475</v>
      </c>
      <c r="O658" s="5" t="s">
        <v>464</v>
      </c>
    </row>
    <row r="659" spans="1:15" x14ac:dyDescent="0.25">
      <c r="A659" s="10" t="s">
        <v>292</v>
      </c>
      <c r="B659" s="10" t="s">
        <v>289</v>
      </c>
      <c r="C659" s="10" t="s">
        <v>183</v>
      </c>
      <c r="D659" s="8">
        <v>1410</v>
      </c>
      <c r="E659" t="s">
        <v>19</v>
      </c>
      <c r="F659" t="str">
        <f t="shared" si="32"/>
        <v>Belgique</v>
      </c>
      <c r="G659" t="str">
        <f>IF(H659="France",VLOOKUP(F659,Dpt,2,FALSE),H659)</f>
        <v>Belgique</v>
      </c>
      <c r="H659" t="s">
        <v>518</v>
      </c>
      <c r="I659" t="str">
        <f ca="1">IF(K659="","",VLOOKUP(J659,catage,2))</f>
        <v>Jeunes adultes</v>
      </c>
      <c r="J659">
        <f t="shared" ca="1" si="30"/>
        <v>24</v>
      </c>
      <c r="K659" s="1">
        <v>33238</v>
      </c>
      <c r="L659" s="1" t="str">
        <f t="shared" si="31"/>
        <v>MINI STAGE</v>
      </c>
      <c r="M659" t="s">
        <v>467</v>
      </c>
      <c r="N659" t="s">
        <v>475</v>
      </c>
      <c r="O659" s="5" t="s">
        <v>717</v>
      </c>
    </row>
    <row r="660" spans="1:15" x14ac:dyDescent="0.25">
      <c r="A660" s="10" t="s">
        <v>280</v>
      </c>
      <c r="B660" s="10" t="s">
        <v>272</v>
      </c>
      <c r="C660" s="10" t="s">
        <v>183</v>
      </c>
      <c r="D660" s="8">
        <v>29730</v>
      </c>
      <c r="E660" t="s">
        <v>655</v>
      </c>
      <c r="F660">
        <f t="shared" si="32"/>
        <v>29</v>
      </c>
      <c r="G660" t="str">
        <f>IF(H660="France",VLOOKUP(F660,Dpt,2,FALSE),H660)</f>
        <v>BRETAGNE</v>
      </c>
      <c r="H660" t="s">
        <v>456</v>
      </c>
      <c r="I660" t="str">
        <f ca="1">IF(K660="","",VLOOKUP(J660,catage,2))</f>
        <v>Jeunes adultes</v>
      </c>
      <c r="J660">
        <f t="shared" ca="1" si="30"/>
        <v>24</v>
      </c>
      <c r="K660" s="1">
        <v>33245</v>
      </c>
      <c r="L660" s="1" t="str">
        <f t="shared" si="31"/>
        <v>BKT</v>
      </c>
      <c r="M660" t="s">
        <v>651</v>
      </c>
      <c r="O660" s="5" t="s">
        <v>652</v>
      </c>
    </row>
    <row r="661" spans="1:15" x14ac:dyDescent="0.25">
      <c r="A661" s="10" t="s">
        <v>180</v>
      </c>
      <c r="B661" s="10" t="s">
        <v>181</v>
      </c>
      <c r="C661" s="10" t="s">
        <v>221</v>
      </c>
      <c r="D661" s="8">
        <v>94200</v>
      </c>
      <c r="E661" t="s">
        <v>668</v>
      </c>
      <c r="F661">
        <f t="shared" si="32"/>
        <v>94</v>
      </c>
      <c r="G661" t="str">
        <f>IF(H661="France",VLOOKUP(F661,Dpt,2,FALSE),H661)</f>
        <v>ILE DE France</v>
      </c>
      <c r="H661" t="s">
        <v>456</v>
      </c>
      <c r="I661" t="str">
        <f ca="1">IF(K661="","",VLOOKUP(J661,catage,2))</f>
        <v>Jeunes adultes</v>
      </c>
      <c r="J661">
        <f t="shared" ca="1" si="30"/>
        <v>24</v>
      </c>
      <c r="K661" s="1">
        <v>33249</v>
      </c>
      <c r="L661" s="1" t="str">
        <f t="shared" si="31"/>
        <v>BKT</v>
      </c>
      <c r="M661" t="s">
        <v>651</v>
      </c>
      <c r="O661" s="5" t="s">
        <v>652</v>
      </c>
    </row>
    <row r="662" spans="1:15" x14ac:dyDescent="0.25">
      <c r="A662" s="10" t="s">
        <v>302</v>
      </c>
      <c r="B662" s="10" t="s">
        <v>205</v>
      </c>
      <c r="C662" s="10" t="s">
        <v>301</v>
      </c>
      <c r="D662" s="8">
        <v>77300</v>
      </c>
      <c r="E662" t="s">
        <v>348</v>
      </c>
      <c r="F662">
        <f t="shared" si="32"/>
        <v>77</v>
      </c>
      <c r="G662" t="str">
        <f>IF(H662="France",VLOOKUP(F662,Dpt,2,FALSE),H662)</f>
        <v>REGION</v>
      </c>
      <c r="H662" t="s">
        <v>456</v>
      </c>
      <c r="I662" t="str">
        <f ca="1">IF(K662="","",VLOOKUP(J662,catage,2))</f>
        <v>Jeunes adultes</v>
      </c>
      <c r="J662">
        <f t="shared" ca="1" si="30"/>
        <v>24</v>
      </c>
      <c r="K662" s="1">
        <v>33258</v>
      </c>
      <c r="L662" s="1" t="str">
        <f t="shared" si="31"/>
        <v>ASSO</v>
      </c>
      <c r="M662" t="s">
        <v>588</v>
      </c>
      <c r="O662" s="5" t="s">
        <v>584</v>
      </c>
    </row>
    <row r="663" spans="1:15" x14ac:dyDescent="0.25">
      <c r="A663" s="10" t="s">
        <v>217</v>
      </c>
      <c r="B663" s="10" t="s">
        <v>218</v>
      </c>
      <c r="C663" s="10" t="s">
        <v>216</v>
      </c>
      <c r="D663" s="8">
        <v>84400</v>
      </c>
      <c r="E663" t="s">
        <v>508</v>
      </c>
      <c r="F663">
        <f t="shared" si="32"/>
        <v>84</v>
      </c>
      <c r="G663" t="str">
        <f>IF(H663="France",VLOOKUP(F663,Dpt,2,FALSE),H663)</f>
        <v>REGION</v>
      </c>
      <c r="H663" t="s">
        <v>456</v>
      </c>
      <c r="I663" t="str">
        <f ca="1">IF(K663="","",VLOOKUP(J663,catage,2))</f>
        <v>Jeunes adultes</v>
      </c>
      <c r="J663">
        <f t="shared" ca="1" si="30"/>
        <v>24</v>
      </c>
      <c r="K663" s="1">
        <v>33272</v>
      </c>
      <c r="L663" s="1" t="str">
        <f t="shared" si="31"/>
        <v>COURS CO</v>
      </c>
      <c r="M663" t="s">
        <v>458</v>
      </c>
      <c r="N663" t="s">
        <v>475</v>
      </c>
      <c r="O663" s="5" t="s">
        <v>509</v>
      </c>
    </row>
    <row r="664" spans="1:15" x14ac:dyDescent="0.25">
      <c r="A664" s="10" t="s">
        <v>213</v>
      </c>
      <c r="B664" s="10" t="s">
        <v>214</v>
      </c>
      <c r="C664" s="10" t="s">
        <v>212</v>
      </c>
      <c r="D664" s="8">
        <v>35000</v>
      </c>
      <c r="E664" t="s">
        <v>543</v>
      </c>
      <c r="F664">
        <f t="shared" si="32"/>
        <v>35</v>
      </c>
      <c r="G664" t="str">
        <f>IF(H664="France",VLOOKUP(F664,Dpt,2,FALSE),H664)</f>
        <v>BRETAGNE</v>
      </c>
      <c r="H664" t="s">
        <v>456</v>
      </c>
      <c r="I664" t="str">
        <f ca="1">IF(K664="","",VLOOKUP(J664,catage,2))</f>
        <v>Jeunes adultes</v>
      </c>
      <c r="J664">
        <f t="shared" ca="1" si="30"/>
        <v>24</v>
      </c>
      <c r="K664" s="1">
        <v>33275</v>
      </c>
      <c r="L664" s="1" t="str">
        <f t="shared" si="31"/>
        <v>MINI STAGE</v>
      </c>
      <c r="M664" t="s">
        <v>467</v>
      </c>
      <c r="N664" t="s">
        <v>475</v>
      </c>
      <c r="O664" s="5" t="s">
        <v>708</v>
      </c>
    </row>
    <row r="665" spans="1:15" x14ac:dyDescent="0.25">
      <c r="A665" s="10" t="s">
        <v>281</v>
      </c>
      <c r="B665" s="10" t="s">
        <v>267</v>
      </c>
      <c r="C665" s="10" t="s">
        <v>221</v>
      </c>
      <c r="D665" s="8">
        <v>29760</v>
      </c>
      <c r="E665" t="s">
        <v>505</v>
      </c>
      <c r="F665">
        <f t="shared" si="32"/>
        <v>29</v>
      </c>
      <c r="G665" t="str">
        <f>IF(H665="France",VLOOKUP(F665,Dpt,2,FALSE),H665)</f>
        <v>BRETAGNE</v>
      </c>
      <c r="H665" t="s">
        <v>456</v>
      </c>
      <c r="I665" t="str">
        <f ca="1">IF(K665="","",VLOOKUP(J665,catage,2))</f>
        <v>Jeunes adultes</v>
      </c>
      <c r="J665">
        <f t="shared" ca="1" si="30"/>
        <v>24</v>
      </c>
      <c r="K665" s="1">
        <v>33279</v>
      </c>
      <c r="L665" s="1" t="str">
        <f t="shared" si="31"/>
        <v>MINI STAGE</v>
      </c>
      <c r="M665" t="s">
        <v>467</v>
      </c>
      <c r="N665" t="s">
        <v>475</v>
      </c>
      <c r="O665" s="5" t="s">
        <v>584</v>
      </c>
    </row>
    <row r="666" spans="1:15" x14ac:dyDescent="0.25">
      <c r="A666" s="10" t="s">
        <v>190</v>
      </c>
      <c r="B666" s="10" t="s">
        <v>188</v>
      </c>
      <c r="C666" s="10" t="s">
        <v>216</v>
      </c>
      <c r="D666" s="8">
        <v>91280</v>
      </c>
      <c r="E666" t="s">
        <v>350</v>
      </c>
      <c r="F666">
        <f t="shared" si="32"/>
        <v>91</v>
      </c>
      <c r="G666" t="str">
        <f>IF(H666="France",VLOOKUP(F666,Dpt,2,FALSE),H666)</f>
        <v>ILE DE France</v>
      </c>
      <c r="H666" t="s">
        <v>456</v>
      </c>
      <c r="I666" t="str">
        <f ca="1">IF(K666="","",VLOOKUP(J666,catage,2))</f>
        <v>Jeunes adultes</v>
      </c>
      <c r="J666">
        <f t="shared" ca="1" si="30"/>
        <v>24</v>
      </c>
      <c r="K666" s="1">
        <v>33308</v>
      </c>
      <c r="L666" s="1" t="str">
        <f t="shared" si="31"/>
        <v>ASSO</v>
      </c>
      <c r="M666" t="s">
        <v>588</v>
      </c>
      <c r="O666" s="5" t="s">
        <v>584</v>
      </c>
    </row>
    <row r="667" spans="1:15" x14ac:dyDescent="0.25">
      <c r="A667" s="10" t="s">
        <v>190</v>
      </c>
      <c r="B667" s="10" t="s">
        <v>227</v>
      </c>
      <c r="C667" s="10" t="s">
        <v>255</v>
      </c>
      <c r="D667" s="8">
        <v>29120</v>
      </c>
      <c r="E667" t="s">
        <v>524</v>
      </c>
      <c r="F667">
        <f t="shared" si="32"/>
        <v>29</v>
      </c>
      <c r="G667" t="str">
        <f>IF(H667="France",VLOOKUP(F667,Dpt,2,FALSE),H667)</f>
        <v>BRETAGNE</v>
      </c>
      <c r="H667" t="s">
        <v>456</v>
      </c>
      <c r="I667" t="str">
        <f ca="1">IF(K667="","",VLOOKUP(J667,catage,2))</f>
        <v>Jeunes adultes</v>
      </c>
      <c r="J667">
        <f t="shared" ca="1" si="30"/>
        <v>24</v>
      </c>
      <c r="K667" s="1">
        <v>33317</v>
      </c>
      <c r="L667" s="1" t="str">
        <f t="shared" si="31"/>
        <v>BKT</v>
      </c>
      <c r="M667" t="s">
        <v>651</v>
      </c>
      <c r="O667" s="5" t="s">
        <v>652</v>
      </c>
    </row>
    <row r="668" spans="1:15" x14ac:dyDescent="0.25">
      <c r="A668" s="10" t="s">
        <v>180</v>
      </c>
      <c r="B668" s="10" t="s">
        <v>181</v>
      </c>
      <c r="C668" s="10" t="s">
        <v>221</v>
      </c>
      <c r="D668" s="8">
        <v>95290</v>
      </c>
      <c r="E668" t="s">
        <v>355</v>
      </c>
      <c r="F668">
        <f t="shared" si="32"/>
        <v>95</v>
      </c>
      <c r="G668" t="str">
        <f>IF(H668="France",VLOOKUP(F668,Dpt,2,FALSE),H668)</f>
        <v>ILE DE France</v>
      </c>
      <c r="H668" t="s">
        <v>456</v>
      </c>
      <c r="I668" t="str">
        <f ca="1">IF(K668="","",VLOOKUP(J668,catage,2))</f>
        <v>Jeunes adultes</v>
      </c>
      <c r="J668">
        <f t="shared" ca="1" si="30"/>
        <v>24</v>
      </c>
      <c r="K668" s="1">
        <v>33327</v>
      </c>
      <c r="L668" s="1" t="str">
        <f t="shared" si="31"/>
        <v>ASSO</v>
      </c>
      <c r="M668" t="s">
        <v>588</v>
      </c>
      <c r="O668" s="5" t="s">
        <v>584</v>
      </c>
    </row>
    <row r="669" spans="1:15" x14ac:dyDescent="0.25">
      <c r="A669" s="10" t="s">
        <v>298</v>
      </c>
      <c r="B669" s="10" t="s">
        <v>220</v>
      </c>
      <c r="C669" s="10" t="s">
        <v>299</v>
      </c>
      <c r="D669" s="8">
        <v>29760</v>
      </c>
      <c r="E669" t="s">
        <v>505</v>
      </c>
      <c r="F669">
        <f t="shared" si="32"/>
        <v>29</v>
      </c>
      <c r="G669" t="str">
        <f>IF(H669="France",VLOOKUP(F669,Dpt,2,FALSE),H669)</f>
        <v>BRETAGNE</v>
      </c>
      <c r="H669" t="s">
        <v>456</v>
      </c>
      <c r="I669" t="str">
        <f ca="1">IF(K669="","",VLOOKUP(J669,catage,2))</f>
        <v>Jeunes adultes</v>
      </c>
      <c r="J669">
        <f t="shared" ca="1" si="30"/>
        <v>24</v>
      </c>
      <c r="K669" s="1">
        <v>33330</v>
      </c>
      <c r="L669" s="1" t="str">
        <f t="shared" si="31"/>
        <v>MINI STAGE</v>
      </c>
      <c r="M669" t="s">
        <v>467</v>
      </c>
      <c r="N669" t="s">
        <v>475</v>
      </c>
      <c r="O669" s="5" t="s">
        <v>584</v>
      </c>
    </row>
    <row r="670" spans="1:15" x14ac:dyDescent="0.25">
      <c r="A670" s="10" t="s">
        <v>300</v>
      </c>
      <c r="B670" s="10" t="s">
        <v>254</v>
      </c>
      <c r="C670" s="10" t="s">
        <v>299</v>
      </c>
      <c r="D670" s="8">
        <v>29760</v>
      </c>
      <c r="E670" t="s">
        <v>505</v>
      </c>
      <c r="F670">
        <f t="shared" si="32"/>
        <v>29</v>
      </c>
      <c r="G670" t="str">
        <f>IF(H670="France",VLOOKUP(F670,Dpt,2,FALSE),H670)</f>
        <v>BRETAGNE</v>
      </c>
      <c r="H670" t="s">
        <v>456</v>
      </c>
      <c r="I670" t="str">
        <f ca="1">IF(K670="","",VLOOKUP(J670,catage,2))</f>
        <v>Jeunes adultes</v>
      </c>
      <c r="J670">
        <f t="shared" ca="1" si="30"/>
        <v>24</v>
      </c>
      <c r="K670" s="1">
        <v>33330</v>
      </c>
      <c r="L670" s="1" t="str">
        <f t="shared" si="31"/>
        <v>MINI STAGE</v>
      </c>
      <c r="M670" t="s">
        <v>467</v>
      </c>
      <c r="N670" t="s">
        <v>475</v>
      </c>
      <c r="O670" s="5" t="s">
        <v>584</v>
      </c>
    </row>
    <row r="671" spans="1:15" x14ac:dyDescent="0.25">
      <c r="A671" s="10" t="s">
        <v>291</v>
      </c>
      <c r="B671" s="10" t="s">
        <v>220</v>
      </c>
      <c r="C671" s="10" t="s">
        <v>290</v>
      </c>
      <c r="D671" s="9">
        <v>29120</v>
      </c>
      <c r="E671" s="2" t="s">
        <v>502</v>
      </c>
      <c r="F671">
        <f t="shared" si="32"/>
        <v>29</v>
      </c>
      <c r="G671" t="str">
        <f>IF(H671="France",VLOOKUP(F671,Dpt,2,FALSE),H671)</f>
        <v>BRETAGNE</v>
      </c>
      <c r="H671" s="2" t="s">
        <v>456</v>
      </c>
      <c r="I671" s="2" t="str">
        <f ca="1">IF(K671="","",VLOOKUP(J671,catage,2))</f>
        <v>Jeunes adultes</v>
      </c>
      <c r="J671">
        <f t="shared" ca="1" si="30"/>
        <v>24</v>
      </c>
      <c r="K671" s="3">
        <v>33333</v>
      </c>
      <c r="L671" s="1" t="str">
        <f t="shared" si="31"/>
        <v>MINI STAGE</v>
      </c>
      <c r="M671" s="2" t="s">
        <v>467</v>
      </c>
      <c r="N671" s="2" t="s">
        <v>475</v>
      </c>
      <c r="O671" s="6" t="s">
        <v>464</v>
      </c>
    </row>
    <row r="672" spans="1:15" x14ac:dyDescent="0.25">
      <c r="A672" s="10" t="s">
        <v>279</v>
      </c>
      <c r="B672" s="10" t="s">
        <v>205</v>
      </c>
      <c r="C672" s="10" t="s">
        <v>183</v>
      </c>
      <c r="D672" s="8" t="s">
        <v>530</v>
      </c>
      <c r="E672" t="s">
        <v>531</v>
      </c>
      <c r="F672" t="str">
        <f t="shared" si="32"/>
        <v>GB</v>
      </c>
      <c r="G672" t="str">
        <f>IF(H672="France",VLOOKUP(F672,Dpt,2,FALSE),H672)</f>
        <v>GB</v>
      </c>
      <c r="H672" t="s">
        <v>463</v>
      </c>
      <c r="I672" t="str">
        <f ca="1">IF(K672="","",VLOOKUP(J672,catage,2))</f>
        <v>Jeunes adultes</v>
      </c>
      <c r="J672">
        <f t="shared" ca="1" si="30"/>
        <v>24</v>
      </c>
      <c r="K672" s="1">
        <v>33334</v>
      </c>
      <c r="L672" s="1" t="str">
        <f t="shared" si="31"/>
        <v>COURS CO</v>
      </c>
      <c r="M672" t="s">
        <v>458</v>
      </c>
      <c r="O672" s="5" t="s">
        <v>459</v>
      </c>
    </row>
    <row r="673" spans="1:15" x14ac:dyDescent="0.25">
      <c r="A673" s="10" t="s">
        <v>190</v>
      </c>
      <c r="B673" s="10" t="s">
        <v>256</v>
      </c>
      <c r="C673" s="10" t="s">
        <v>183</v>
      </c>
      <c r="D673" s="8">
        <v>29720</v>
      </c>
      <c r="E673" t="s">
        <v>17</v>
      </c>
      <c r="F673">
        <f t="shared" si="32"/>
        <v>29</v>
      </c>
      <c r="G673" t="str">
        <f>IF(H673="France",VLOOKUP(F673,Dpt,2,FALSE),H673)</f>
        <v>BRETAGNE</v>
      </c>
      <c r="H673" t="s">
        <v>456</v>
      </c>
      <c r="I673" t="str">
        <f ca="1">IF(K673="","",VLOOKUP(J673,catage,2))</f>
        <v>Jeunes adultes</v>
      </c>
      <c r="J673">
        <f t="shared" ca="1" si="30"/>
        <v>24</v>
      </c>
      <c r="K673" s="1">
        <v>33338</v>
      </c>
      <c r="L673" s="1" t="str">
        <f t="shared" si="31"/>
        <v>ASSO</v>
      </c>
      <c r="M673" t="s">
        <v>434</v>
      </c>
      <c r="O673" s="5" t="s">
        <v>606</v>
      </c>
    </row>
    <row r="674" spans="1:15" x14ac:dyDescent="0.25">
      <c r="A674" s="10" t="s">
        <v>268</v>
      </c>
      <c r="B674" s="10" t="s">
        <v>219</v>
      </c>
      <c r="C674" s="10" t="s">
        <v>183</v>
      </c>
      <c r="D674" s="8">
        <v>94440</v>
      </c>
      <c r="E674" t="s">
        <v>360</v>
      </c>
      <c r="F674">
        <f t="shared" si="32"/>
        <v>94</v>
      </c>
      <c r="G674" t="str">
        <f>IF(H674="France",VLOOKUP(F674,Dpt,2,FALSE),H674)</f>
        <v>ILE DE France</v>
      </c>
      <c r="H674" t="s">
        <v>456</v>
      </c>
      <c r="I674" t="str">
        <f ca="1">IF(K674="","",VLOOKUP(J674,catage,2))</f>
        <v>Jeunes adultes</v>
      </c>
      <c r="J674">
        <f t="shared" ca="1" si="30"/>
        <v>24</v>
      </c>
      <c r="K674" s="1">
        <v>33364</v>
      </c>
      <c r="L674" s="1" t="str">
        <f t="shared" si="31"/>
        <v>ASSO</v>
      </c>
      <c r="M674" t="s">
        <v>588</v>
      </c>
      <c r="O674" s="5" t="s">
        <v>584</v>
      </c>
    </row>
    <row r="675" spans="1:15" x14ac:dyDescent="0.25">
      <c r="A675" s="10" t="s">
        <v>229</v>
      </c>
      <c r="B675" s="10" t="s">
        <v>230</v>
      </c>
      <c r="C675" s="10" t="s">
        <v>228</v>
      </c>
      <c r="D675" s="8">
        <v>91440</v>
      </c>
      <c r="E675" t="s">
        <v>415</v>
      </c>
      <c r="F675">
        <f t="shared" si="32"/>
        <v>91</v>
      </c>
      <c r="G675" t="str">
        <f>IF(H675="France",VLOOKUP(F675,Dpt,2,FALSE),H675)</f>
        <v>ILE DE France</v>
      </c>
      <c r="H675" t="s">
        <v>456</v>
      </c>
      <c r="I675" t="str">
        <f ca="1">IF(K675="","",VLOOKUP(J675,catage,2))</f>
        <v>Jeunes adultes</v>
      </c>
      <c r="J675">
        <f t="shared" ca="1" si="30"/>
        <v>24</v>
      </c>
      <c r="K675" s="1">
        <v>33371</v>
      </c>
      <c r="L675" s="1" t="str">
        <f t="shared" si="31"/>
        <v>MINI STAGE</v>
      </c>
      <c r="M675" t="s">
        <v>467</v>
      </c>
      <c r="N675" t="s">
        <v>472</v>
      </c>
      <c r="O675" s="5" t="s">
        <v>648</v>
      </c>
    </row>
    <row r="676" spans="1:15" x14ac:dyDescent="0.25">
      <c r="A676" s="10" t="s">
        <v>274</v>
      </c>
      <c r="B676" s="10" t="s">
        <v>198</v>
      </c>
      <c r="C676" s="10" t="s">
        <v>273</v>
      </c>
      <c r="D676" s="8">
        <v>91190</v>
      </c>
      <c r="E676" t="s">
        <v>545</v>
      </c>
      <c r="F676">
        <f t="shared" si="32"/>
        <v>91</v>
      </c>
      <c r="G676" t="str">
        <f>IF(H676="France",VLOOKUP(F676,Dpt,2,FALSE),H676)</f>
        <v>ILE DE France</v>
      </c>
      <c r="H676" t="s">
        <v>456</v>
      </c>
      <c r="I676" t="str">
        <f ca="1">IF(K676="","",VLOOKUP(J676,catage,2))</f>
        <v>Jeunes adultes</v>
      </c>
      <c r="J676">
        <f t="shared" ca="1" si="30"/>
        <v>24</v>
      </c>
      <c r="K676" s="1">
        <v>33387</v>
      </c>
      <c r="L676" s="1" t="str">
        <f t="shared" si="31"/>
        <v>COURS CO</v>
      </c>
      <c r="M676" t="s">
        <v>458</v>
      </c>
      <c r="N676" t="s">
        <v>535</v>
      </c>
      <c r="O676" s="5" t="s">
        <v>541</v>
      </c>
    </row>
    <row r="677" spans="1:15" x14ac:dyDescent="0.25">
      <c r="A677" s="10" t="s">
        <v>293</v>
      </c>
      <c r="B677" s="10" t="s">
        <v>294</v>
      </c>
      <c r="C677" s="10" t="s">
        <v>245</v>
      </c>
      <c r="D677" s="8">
        <v>29000</v>
      </c>
      <c r="E677" t="s">
        <v>486</v>
      </c>
      <c r="F677">
        <f t="shared" si="32"/>
        <v>29</v>
      </c>
      <c r="G677" t="str">
        <f>IF(H677="France",VLOOKUP(F677,Dpt,2,FALSE),H677)</f>
        <v>BRETAGNE</v>
      </c>
      <c r="H677" t="s">
        <v>456</v>
      </c>
      <c r="I677" t="str">
        <f ca="1">IF(K677="","",VLOOKUP(J677,catage,2))</f>
        <v>Jeunes adultes</v>
      </c>
      <c r="J677">
        <f t="shared" ca="1" si="30"/>
        <v>24</v>
      </c>
      <c r="K677" s="1">
        <v>33403</v>
      </c>
      <c r="L677" s="1" t="str">
        <f t="shared" si="31"/>
        <v>BKT</v>
      </c>
      <c r="M677" t="s">
        <v>651</v>
      </c>
      <c r="O677" s="5" t="s">
        <v>652</v>
      </c>
    </row>
    <row r="678" spans="1:15" x14ac:dyDescent="0.25">
      <c r="A678" s="10" t="s">
        <v>222</v>
      </c>
      <c r="B678" s="10" t="s">
        <v>215</v>
      </c>
      <c r="C678" s="10" t="s">
        <v>221</v>
      </c>
      <c r="D678" s="8">
        <v>76000</v>
      </c>
      <c r="E678" t="s">
        <v>354</v>
      </c>
      <c r="F678">
        <f t="shared" si="32"/>
        <v>76</v>
      </c>
      <c r="G678" t="str">
        <f>IF(H678="France",VLOOKUP(F678,Dpt,2,FALSE),H678)</f>
        <v>REGION</v>
      </c>
      <c r="H678" t="s">
        <v>456</v>
      </c>
      <c r="I678" t="str">
        <f ca="1">IF(K678="","",VLOOKUP(J678,catage,2))</f>
        <v>Jeunes adultes</v>
      </c>
      <c r="J678">
        <f t="shared" ca="1" si="30"/>
        <v>24</v>
      </c>
      <c r="K678" s="1">
        <v>33413</v>
      </c>
      <c r="L678" s="1" t="str">
        <f t="shared" si="31"/>
        <v>ASSO</v>
      </c>
      <c r="M678" t="s">
        <v>588</v>
      </c>
      <c r="O678" s="5" t="s">
        <v>584</v>
      </c>
    </row>
    <row r="679" spans="1:15" x14ac:dyDescent="0.25">
      <c r="A679" s="10" t="s">
        <v>297</v>
      </c>
      <c r="B679" s="10" t="s">
        <v>191</v>
      </c>
      <c r="C679" s="10" t="s">
        <v>296</v>
      </c>
      <c r="D679" s="8">
        <v>75018</v>
      </c>
      <c r="E679" t="s">
        <v>504</v>
      </c>
      <c r="F679">
        <f t="shared" si="32"/>
        <v>75</v>
      </c>
      <c r="G679" t="str">
        <f>IF(H679="France",VLOOKUP(F679,Dpt,2,FALSE),H679)</f>
        <v>PARIS</v>
      </c>
      <c r="H679" t="s">
        <v>456</v>
      </c>
      <c r="I679" t="str">
        <f ca="1">IF(K679="","",VLOOKUP(J679,catage,2))</f>
        <v>Jeunes adultes</v>
      </c>
      <c r="J679">
        <f t="shared" ca="1" si="30"/>
        <v>24</v>
      </c>
      <c r="K679" s="1">
        <v>33414</v>
      </c>
      <c r="L679" s="1" t="str">
        <f t="shared" si="31"/>
        <v>ASSO</v>
      </c>
      <c r="M679" t="s">
        <v>588</v>
      </c>
      <c r="O679" s="5" t="s">
        <v>584</v>
      </c>
    </row>
    <row r="680" spans="1:15" x14ac:dyDescent="0.25">
      <c r="A680" s="10" t="s">
        <v>210</v>
      </c>
      <c r="B680" s="10" t="s">
        <v>186</v>
      </c>
      <c r="C680" s="10" t="s">
        <v>209</v>
      </c>
      <c r="D680" s="8">
        <v>91190</v>
      </c>
      <c r="E680" t="s">
        <v>503</v>
      </c>
      <c r="F680">
        <f t="shared" si="32"/>
        <v>91</v>
      </c>
      <c r="G680" t="str">
        <f>IF(H680="France",VLOOKUP(F680,Dpt,2,FALSE),H680)</f>
        <v>ILE DE France</v>
      </c>
      <c r="H680" t="s">
        <v>456</v>
      </c>
      <c r="I680" t="str">
        <f ca="1">IF(K680="","",VLOOKUP(J680,catage,2))</f>
        <v>Jeunes adultes</v>
      </c>
      <c r="J680">
        <f t="shared" ca="1" si="30"/>
        <v>24</v>
      </c>
      <c r="K680" s="1">
        <v>33418</v>
      </c>
      <c r="L680" s="1" t="str">
        <f t="shared" si="31"/>
        <v>MINI STAGE</v>
      </c>
      <c r="M680" t="s">
        <v>467</v>
      </c>
      <c r="N680" t="s">
        <v>475</v>
      </c>
      <c r="O680" s="5" t="s">
        <v>464</v>
      </c>
    </row>
    <row r="681" spans="1:15" x14ac:dyDescent="0.25">
      <c r="A681" s="10" t="s">
        <v>226</v>
      </c>
      <c r="B681" s="10" t="s">
        <v>194</v>
      </c>
      <c r="C681" s="10" t="s">
        <v>203</v>
      </c>
      <c r="D681" s="8">
        <v>78550</v>
      </c>
      <c r="E681" t="s">
        <v>353</v>
      </c>
      <c r="F681">
        <f t="shared" si="32"/>
        <v>78</v>
      </c>
      <c r="G681" t="str">
        <f>IF(H681="France",VLOOKUP(F681,Dpt,2,FALSE),H681)</f>
        <v>ILE DE France</v>
      </c>
      <c r="H681" t="s">
        <v>456</v>
      </c>
      <c r="I681" t="str">
        <f ca="1">IF(K681="","",VLOOKUP(J681,catage,2))</f>
        <v>Jeunes adultes</v>
      </c>
      <c r="J681">
        <f t="shared" ca="1" si="30"/>
        <v>24</v>
      </c>
      <c r="K681" s="1">
        <v>33423</v>
      </c>
      <c r="L681" s="1" t="str">
        <f t="shared" si="31"/>
        <v>ASSO</v>
      </c>
      <c r="M681" t="s">
        <v>588</v>
      </c>
      <c r="O681" s="5" t="s">
        <v>584</v>
      </c>
    </row>
    <row r="682" spans="1:15" x14ac:dyDescent="0.25">
      <c r="A682" s="10" t="s">
        <v>210</v>
      </c>
      <c r="B682" s="10" t="s">
        <v>186</v>
      </c>
      <c r="C682" s="10" t="s">
        <v>209</v>
      </c>
      <c r="D682" s="8">
        <v>12345</v>
      </c>
      <c r="E682" t="s">
        <v>511</v>
      </c>
      <c r="F682">
        <f t="shared" si="32"/>
        <v>12</v>
      </c>
      <c r="G682" t="str">
        <f>IF(H682="France",VLOOKUP(F682,Dpt,2,FALSE),H682)</f>
        <v>REGION</v>
      </c>
      <c r="H682" t="s">
        <v>456</v>
      </c>
      <c r="I682" t="str">
        <f ca="1">IF(K682="","",VLOOKUP(J682,catage,2))</f>
        <v>Jeunes adultes</v>
      </c>
      <c r="J682">
        <f t="shared" ca="1" si="30"/>
        <v>24</v>
      </c>
      <c r="K682" s="1">
        <v>33424</v>
      </c>
      <c r="L682" s="1" t="str">
        <f t="shared" si="31"/>
        <v>COURS CO</v>
      </c>
      <c r="M682" t="s">
        <v>458</v>
      </c>
      <c r="O682" s="5" t="s">
        <v>630</v>
      </c>
    </row>
    <row r="683" spans="1:15" x14ac:dyDescent="0.25">
      <c r="A683" s="10" t="s">
        <v>283</v>
      </c>
      <c r="B683" s="10" t="s">
        <v>223</v>
      </c>
      <c r="C683" s="10" t="s">
        <v>183</v>
      </c>
      <c r="D683" s="8" t="s">
        <v>564</v>
      </c>
      <c r="E683" t="s">
        <v>565</v>
      </c>
      <c r="F683" t="str">
        <f t="shared" si="32"/>
        <v>GB</v>
      </c>
      <c r="G683" t="str">
        <f>IF(H683="France",VLOOKUP(F683,Dpt,2,FALSE),H683)</f>
        <v>GB</v>
      </c>
      <c r="H683" t="s">
        <v>463</v>
      </c>
      <c r="I683" t="str">
        <f ca="1">IF(K683="","",VLOOKUP(J683,catage,2))</f>
        <v>Jeunes adultes</v>
      </c>
      <c r="J683">
        <f t="shared" ca="1" si="30"/>
        <v>24</v>
      </c>
      <c r="K683" s="1">
        <v>33426</v>
      </c>
      <c r="L683" s="1" t="str">
        <f t="shared" si="31"/>
        <v>MINI STAGE</v>
      </c>
      <c r="M683" t="s">
        <v>467</v>
      </c>
      <c r="N683" t="s">
        <v>475</v>
      </c>
      <c r="O683" s="5" t="s">
        <v>464</v>
      </c>
    </row>
    <row r="684" spans="1:15" x14ac:dyDescent="0.25">
      <c r="A684" s="10" t="s">
        <v>295</v>
      </c>
      <c r="B684" s="10" t="s">
        <v>182</v>
      </c>
      <c r="C684" s="10" t="s">
        <v>255</v>
      </c>
      <c r="D684" s="8">
        <v>92350</v>
      </c>
      <c r="E684" t="s">
        <v>49</v>
      </c>
      <c r="F684">
        <f t="shared" si="32"/>
        <v>92</v>
      </c>
      <c r="G684" t="str">
        <f>IF(H684="France",VLOOKUP(F684,Dpt,2,FALSE),H684)</f>
        <v>ILE DE France</v>
      </c>
      <c r="H684" t="s">
        <v>456</v>
      </c>
      <c r="I684" t="str">
        <f ca="1">IF(K684="","",VLOOKUP(J684,catage,2))</f>
        <v>Jeunes adultes</v>
      </c>
      <c r="J684">
        <f t="shared" ca="1" si="30"/>
        <v>24</v>
      </c>
      <c r="K684" s="1">
        <v>33427</v>
      </c>
      <c r="L684" s="1" t="str">
        <f t="shared" si="31"/>
        <v>MINI STAGE</v>
      </c>
      <c r="M684" t="s">
        <v>467</v>
      </c>
      <c r="N684" t="s">
        <v>532</v>
      </c>
      <c r="O684" s="5" t="s">
        <v>708</v>
      </c>
    </row>
    <row r="685" spans="1:15" x14ac:dyDescent="0.25">
      <c r="A685" s="10" t="s">
        <v>190</v>
      </c>
      <c r="B685" s="10" t="s">
        <v>256</v>
      </c>
      <c r="C685" s="10" t="s">
        <v>183</v>
      </c>
      <c r="D685" s="8">
        <v>29120</v>
      </c>
      <c r="E685" t="s">
        <v>524</v>
      </c>
      <c r="F685">
        <f t="shared" si="32"/>
        <v>29</v>
      </c>
      <c r="G685" t="str">
        <f>IF(H685="France",VLOOKUP(F685,Dpt,2,FALSE),H685)</f>
        <v>BRETAGNE</v>
      </c>
      <c r="H685" t="s">
        <v>456</v>
      </c>
      <c r="I685" t="str">
        <f ca="1">IF(K685="","",VLOOKUP(J685,catage,2))</f>
        <v>Jeunes adultes</v>
      </c>
      <c r="J685">
        <f t="shared" ca="1" si="30"/>
        <v>24</v>
      </c>
      <c r="K685" s="1">
        <v>33427</v>
      </c>
      <c r="L685" s="1" t="str">
        <f t="shared" si="31"/>
        <v>MINI STAGE</v>
      </c>
      <c r="M685" t="s">
        <v>467</v>
      </c>
      <c r="N685" t="s">
        <v>475</v>
      </c>
      <c r="O685" s="5" t="s">
        <v>708</v>
      </c>
    </row>
    <row r="686" spans="1:15" x14ac:dyDescent="0.25">
      <c r="A686" s="10" t="s">
        <v>298</v>
      </c>
      <c r="B686" s="10" t="s">
        <v>220</v>
      </c>
      <c r="C686" s="10" t="s">
        <v>299</v>
      </c>
      <c r="D686" s="8">
        <v>51530</v>
      </c>
      <c r="E686" t="s">
        <v>659</v>
      </c>
      <c r="F686">
        <f t="shared" si="32"/>
        <v>51</v>
      </c>
      <c r="G686" t="str">
        <f>IF(H686="France",VLOOKUP(F686,Dpt,2,FALSE),H686)</f>
        <v>REGION</v>
      </c>
      <c r="H686" t="s">
        <v>456</v>
      </c>
      <c r="I686" t="str">
        <f ca="1">IF(K686="","",VLOOKUP(J686,catage,2))</f>
        <v>Jeunes adultes</v>
      </c>
      <c r="J686">
        <f t="shared" ca="1" si="30"/>
        <v>24</v>
      </c>
      <c r="K686" s="1">
        <v>33440</v>
      </c>
      <c r="L686" s="1" t="str">
        <f t="shared" si="31"/>
        <v>BKT</v>
      </c>
      <c r="M686" t="s">
        <v>651</v>
      </c>
      <c r="O686" s="5" t="s">
        <v>652</v>
      </c>
    </row>
    <row r="687" spans="1:15" x14ac:dyDescent="0.25">
      <c r="A687" s="10" t="s">
        <v>271</v>
      </c>
      <c r="B687" s="10" t="s">
        <v>195</v>
      </c>
      <c r="C687" s="10" t="s">
        <v>270</v>
      </c>
      <c r="D687" s="9">
        <v>75011</v>
      </c>
      <c r="E687" s="2" t="s">
        <v>504</v>
      </c>
      <c r="F687">
        <f t="shared" si="32"/>
        <v>75</v>
      </c>
      <c r="G687" t="str">
        <f>IF(H687="France",VLOOKUP(F687,Dpt,2,FALSE),H687)</f>
        <v>PARIS</v>
      </c>
      <c r="H687" s="2" t="s">
        <v>456</v>
      </c>
      <c r="I687" s="2" t="str">
        <f ca="1">IF(K687="","",VLOOKUP(J687,catage,2))</f>
        <v>Jeunes adultes</v>
      </c>
      <c r="J687">
        <f t="shared" ca="1" si="30"/>
        <v>24</v>
      </c>
      <c r="K687" s="3">
        <v>33445</v>
      </c>
      <c r="L687" s="1" t="str">
        <f t="shared" si="31"/>
        <v>MINI STAGE</v>
      </c>
      <c r="M687" s="2" t="s">
        <v>467</v>
      </c>
      <c r="N687" s="2" t="s">
        <v>475</v>
      </c>
      <c r="O687" s="6" t="s">
        <v>464</v>
      </c>
    </row>
    <row r="688" spans="1:15" x14ac:dyDescent="0.25">
      <c r="A688" s="10" t="s">
        <v>276</v>
      </c>
      <c r="B688" s="10" t="s">
        <v>277</v>
      </c>
      <c r="C688" s="10" t="s">
        <v>231</v>
      </c>
      <c r="D688" s="8">
        <v>92000</v>
      </c>
      <c r="E688" t="s">
        <v>510</v>
      </c>
      <c r="F688">
        <f t="shared" si="32"/>
        <v>92</v>
      </c>
      <c r="G688" t="str">
        <f>IF(H688="France",VLOOKUP(F688,Dpt,2,FALSE),H688)</f>
        <v>ILE DE France</v>
      </c>
      <c r="H688" t="s">
        <v>456</v>
      </c>
      <c r="I688" t="str">
        <f ca="1">IF(K688="","",VLOOKUP(J688,catage,2))</f>
        <v>Jeunes adultes</v>
      </c>
      <c r="J688">
        <f t="shared" ca="1" si="30"/>
        <v>24</v>
      </c>
      <c r="K688" s="1">
        <v>33446</v>
      </c>
      <c r="L688" s="1" t="str">
        <f t="shared" si="31"/>
        <v>MINI STAGE</v>
      </c>
      <c r="M688" t="s">
        <v>467</v>
      </c>
      <c r="N688" t="s">
        <v>469</v>
      </c>
      <c r="O688" s="5" t="s">
        <v>470</v>
      </c>
    </row>
    <row r="689" spans="1:15" x14ac:dyDescent="0.25">
      <c r="A689" s="10" t="s">
        <v>250</v>
      </c>
      <c r="B689" s="10" t="s">
        <v>251</v>
      </c>
      <c r="C689" s="10" t="s">
        <v>231</v>
      </c>
      <c r="D689" s="8">
        <v>70619</v>
      </c>
      <c r="E689" t="s">
        <v>602</v>
      </c>
      <c r="F689" t="str">
        <f t="shared" si="32"/>
        <v>Allemagne</v>
      </c>
      <c r="G689" t="str">
        <f>IF(H689="France",VLOOKUP(F689,Dpt,2,FALSE),H689)</f>
        <v>Allemagne</v>
      </c>
      <c r="H689" t="s">
        <v>538</v>
      </c>
      <c r="I689" t="str">
        <f ca="1">IF(K689="","",VLOOKUP(J689,catage,2))</f>
        <v>Jeunes adultes</v>
      </c>
      <c r="J689">
        <f t="shared" ca="1" si="30"/>
        <v>24</v>
      </c>
      <c r="K689" s="1">
        <v>33469</v>
      </c>
      <c r="L689" s="1" t="str">
        <f t="shared" si="31"/>
        <v>COURS CO</v>
      </c>
      <c r="M689" t="s">
        <v>458</v>
      </c>
      <c r="N689" t="s">
        <v>475</v>
      </c>
      <c r="O689" s="5" t="s">
        <v>603</v>
      </c>
    </row>
    <row r="690" spans="1:15" x14ac:dyDescent="0.25">
      <c r="A690" s="10" t="s">
        <v>298</v>
      </c>
      <c r="B690" s="10" t="s">
        <v>244</v>
      </c>
      <c r="C690" s="10" t="s">
        <v>255</v>
      </c>
      <c r="D690" s="8" t="s">
        <v>58</v>
      </c>
      <c r="E690" t="s">
        <v>59</v>
      </c>
      <c r="F690" t="str">
        <f t="shared" si="32"/>
        <v>GB</v>
      </c>
      <c r="G690" t="str">
        <f>IF(H690="France",VLOOKUP(F690,Dpt,2,FALSE),H690)</f>
        <v>GB</v>
      </c>
      <c r="H690" t="s">
        <v>463</v>
      </c>
      <c r="I690" t="str">
        <f ca="1">IF(K690="","",VLOOKUP(J690,catage,2))</f>
        <v>Jeunes adultes</v>
      </c>
      <c r="J690">
        <f t="shared" ca="1" si="30"/>
        <v>24</v>
      </c>
      <c r="K690" s="1">
        <v>33473</v>
      </c>
      <c r="L690" s="1" t="str">
        <f t="shared" si="31"/>
        <v>MINI STAGE</v>
      </c>
      <c r="M690" t="s">
        <v>467</v>
      </c>
      <c r="N690" t="s">
        <v>475</v>
      </c>
      <c r="O690" s="5" t="s">
        <v>727</v>
      </c>
    </row>
    <row r="691" spans="1:15" x14ac:dyDescent="0.25">
      <c r="A691" s="10" t="s">
        <v>184</v>
      </c>
      <c r="B691" s="10" t="s">
        <v>188</v>
      </c>
      <c r="C691" s="10" t="s">
        <v>183</v>
      </c>
      <c r="D691" s="8">
        <v>92120</v>
      </c>
      <c r="E691" t="s">
        <v>595</v>
      </c>
      <c r="F691">
        <f t="shared" si="32"/>
        <v>92</v>
      </c>
      <c r="G691" t="str">
        <f>IF(H691="France",VLOOKUP(F691,Dpt,2,FALSE),H691)</f>
        <v>ILE DE France</v>
      </c>
      <c r="H691" t="s">
        <v>456</v>
      </c>
      <c r="I691" t="str">
        <f ca="1">IF(K691="","",VLOOKUP(J691,catage,2))</f>
        <v>Jeunes adultes</v>
      </c>
      <c r="J691">
        <f t="shared" ca="1" si="30"/>
        <v>24</v>
      </c>
      <c r="K691" s="1">
        <v>33507</v>
      </c>
      <c r="L691" s="1" t="str">
        <f t="shared" si="31"/>
        <v>ASSO</v>
      </c>
      <c r="M691" t="s">
        <v>588</v>
      </c>
      <c r="O691" s="5" t="s">
        <v>584</v>
      </c>
    </row>
    <row r="692" spans="1:15" x14ac:dyDescent="0.25">
      <c r="A692" s="10" t="s">
        <v>271</v>
      </c>
      <c r="B692" s="10" t="s">
        <v>195</v>
      </c>
      <c r="C692" s="10" t="s">
        <v>270</v>
      </c>
      <c r="D692" s="8">
        <v>92270</v>
      </c>
      <c r="E692" t="s">
        <v>671</v>
      </c>
      <c r="F692" t="str">
        <f t="shared" si="32"/>
        <v>Belgique</v>
      </c>
      <c r="G692" t="str">
        <f>IF(H692="France",VLOOKUP(F692,Dpt,2,FALSE),H692)</f>
        <v>Belgique</v>
      </c>
      <c r="H692" t="s">
        <v>518</v>
      </c>
      <c r="I692" t="str">
        <f ca="1">IF(K692="","",VLOOKUP(J692,catage,2))</f>
        <v>Jeunes adultes</v>
      </c>
      <c r="J692">
        <f t="shared" ca="1" si="30"/>
        <v>24</v>
      </c>
      <c r="K692" s="1">
        <v>33508</v>
      </c>
      <c r="L692" s="1" t="str">
        <f t="shared" si="31"/>
        <v>COURS CO</v>
      </c>
      <c r="M692" t="s">
        <v>458</v>
      </c>
      <c r="N692" t="s">
        <v>532</v>
      </c>
      <c r="O692" s="5" t="s">
        <v>648</v>
      </c>
    </row>
    <row r="693" spans="1:15" x14ac:dyDescent="0.25">
      <c r="A693" s="10" t="s">
        <v>287</v>
      </c>
      <c r="B693" s="10" t="s">
        <v>234</v>
      </c>
      <c r="C693" s="10" t="s">
        <v>286</v>
      </c>
      <c r="D693" s="8">
        <v>29720</v>
      </c>
      <c r="E693" t="s">
        <v>17</v>
      </c>
      <c r="F693">
        <f t="shared" si="32"/>
        <v>29</v>
      </c>
      <c r="G693" t="str">
        <f>IF(H693="France",VLOOKUP(F693,Dpt,2,FALSE),H693)</f>
        <v>BRETAGNE</v>
      </c>
      <c r="H693" t="s">
        <v>456</v>
      </c>
      <c r="I693" t="str">
        <f ca="1">IF(K693="","",VLOOKUP(J693,catage,2))</f>
        <v>Jeunes adultes</v>
      </c>
      <c r="J693">
        <f t="shared" ca="1" si="30"/>
        <v>24</v>
      </c>
      <c r="K693" s="1">
        <v>33510</v>
      </c>
      <c r="L693" s="1" t="str">
        <f t="shared" si="31"/>
        <v>ASSO</v>
      </c>
      <c r="M693" t="s">
        <v>434</v>
      </c>
      <c r="O693" s="5" t="s">
        <v>606</v>
      </c>
    </row>
    <row r="694" spans="1:15" x14ac:dyDescent="0.25">
      <c r="A694" s="10" t="s">
        <v>232</v>
      </c>
      <c r="B694" s="10" t="s">
        <v>194</v>
      </c>
      <c r="C694" s="10" t="s">
        <v>216</v>
      </c>
      <c r="D694" s="8">
        <v>76520</v>
      </c>
      <c r="E694" t="s">
        <v>578</v>
      </c>
      <c r="F694">
        <f t="shared" si="32"/>
        <v>76</v>
      </c>
      <c r="G694" t="str">
        <f>IF(H694="France",VLOOKUP(F694,Dpt,2,FALSE),H694)</f>
        <v>REGION</v>
      </c>
      <c r="H694" t="s">
        <v>456</v>
      </c>
      <c r="I694" t="str">
        <f ca="1">IF(K694="","",VLOOKUP(J694,catage,2))</f>
        <v>Jeunes adultes</v>
      </c>
      <c r="J694">
        <f t="shared" ca="1" si="30"/>
        <v>24</v>
      </c>
      <c r="K694" s="1">
        <v>33511</v>
      </c>
      <c r="L694" s="1" t="str">
        <f t="shared" si="31"/>
        <v>MINI STAGE</v>
      </c>
      <c r="M694" t="s">
        <v>467</v>
      </c>
      <c r="N694" t="s">
        <v>475</v>
      </c>
      <c r="O694" s="5" t="s">
        <v>470</v>
      </c>
    </row>
    <row r="695" spans="1:15" x14ac:dyDescent="0.25">
      <c r="A695" s="10" t="s">
        <v>287</v>
      </c>
      <c r="B695" s="10" t="s">
        <v>237</v>
      </c>
      <c r="C695" s="10" t="s">
        <v>245</v>
      </c>
      <c r="D695" s="8">
        <v>95120</v>
      </c>
      <c r="E695" t="s">
        <v>357</v>
      </c>
      <c r="F695">
        <f t="shared" si="32"/>
        <v>95</v>
      </c>
      <c r="G695" t="str">
        <f>IF(H695="France",VLOOKUP(F695,Dpt,2,FALSE),H695)</f>
        <v>ILE DE France</v>
      </c>
      <c r="H695" t="s">
        <v>456</v>
      </c>
      <c r="I695" t="str">
        <f ca="1">IF(K695="","",VLOOKUP(J695,catage,2))</f>
        <v>Jeunes adultes</v>
      </c>
      <c r="J695">
        <f t="shared" ca="1" si="30"/>
        <v>24</v>
      </c>
      <c r="K695" s="1">
        <v>33529</v>
      </c>
      <c r="L695" s="1" t="str">
        <f t="shared" si="31"/>
        <v>ASSO</v>
      </c>
      <c r="M695" t="s">
        <v>588</v>
      </c>
      <c r="O695" s="5" t="s">
        <v>584</v>
      </c>
    </row>
    <row r="696" spans="1:15" x14ac:dyDescent="0.25">
      <c r="A696" s="10" t="s">
        <v>248</v>
      </c>
      <c r="B696" s="10" t="s">
        <v>249</v>
      </c>
      <c r="C696" s="10" t="s">
        <v>231</v>
      </c>
      <c r="D696" s="8">
        <v>14480</v>
      </c>
      <c r="E696" t="s">
        <v>342</v>
      </c>
      <c r="F696">
        <f t="shared" si="32"/>
        <v>14</v>
      </c>
      <c r="G696" t="str">
        <f>IF(H696="France",VLOOKUP(F696,Dpt,2,FALSE),H696)</f>
        <v>REGION</v>
      </c>
      <c r="H696" t="s">
        <v>456</v>
      </c>
      <c r="I696" t="str">
        <f ca="1">IF(K696="","",VLOOKUP(J696,catage,2))</f>
        <v>Jeunes adultes</v>
      </c>
      <c r="J696">
        <f t="shared" ca="1" si="30"/>
        <v>24</v>
      </c>
      <c r="K696" s="1">
        <v>33533</v>
      </c>
      <c r="L696" s="1" t="str">
        <f t="shared" si="31"/>
        <v>MINI STAGE</v>
      </c>
      <c r="M696" t="s">
        <v>467</v>
      </c>
      <c r="N696" t="s">
        <v>475</v>
      </c>
      <c r="O696" s="5" t="s">
        <v>343</v>
      </c>
    </row>
    <row r="697" spans="1:15" x14ac:dyDescent="0.25">
      <c r="A697" s="10" t="s">
        <v>213</v>
      </c>
      <c r="B697" s="10" t="s">
        <v>214</v>
      </c>
      <c r="C697" s="10" t="s">
        <v>212</v>
      </c>
      <c r="D697" s="8">
        <v>29760</v>
      </c>
      <c r="E697" t="s">
        <v>505</v>
      </c>
      <c r="F697">
        <f t="shared" si="32"/>
        <v>29</v>
      </c>
      <c r="G697" t="str">
        <f>IF(H697="France",VLOOKUP(F697,Dpt,2,FALSE),H697)</f>
        <v>BRETAGNE</v>
      </c>
      <c r="H697" t="s">
        <v>456</v>
      </c>
      <c r="I697" t="str">
        <f ca="1">IF(K697="","",VLOOKUP(J697,catage,2))</f>
        <v>Jeunes adultes</v>
      </c>
      <c r="J697">
        <f t="shared" ca="1" si="30"/>
        <v>24</v>
      </c>
      <c r="K697" s="1">
        <v>33583</v>
      </c>
      <c r="L697" s="1" t="str">
        <f t="shared" si="31"/>
        <v>BKT</v>
      </c>
      <c r="M697" t="s">
        <v>651</v>
      </c>
      <c r="O697" s="5" t="s">
        <v>652</v>
      </c>
    </row>
    <row r="698" spans="1:15" x14ac:dyDescent="0.25">
      <c r="A698" s="10" t="s">
        <v>232</v>
      </c>
      <c r="B698" s="10" t="s">
        <v>194</v>
      </c>
      <c r="C698" s="10" t="s">
        <v>216</v>
      </c>
      <c r="D698" s="8">
        <v>44800</v>
      </c>
      <c r="E698" t="s">
        <v>374</v>
      </c>
      <c r="F698">
        <f t="shared" si="32"/>
        <v>44</v>
      </c>
      <c r="G698" t="str">
        <f>IF(H698="France",VLOOKUP(F698,Dpt,2,FALSE),H698)</f>
        <v>PAYS DE LOIRE</v>
      </c>
      <c r="H698" t="s">
        <v>456</v>
      </c>
      <c r="I698" t="str">
        <f ca="1">IF(K698="","",VLOOKUP(J698,catage,2))</f>
        <v>Jeunes adultes</v>
      </c>
      <c r="J698">
        <f t="shared" ca="1" si="30"/>
        <v>23</v>
      </c>
      <c r="K698" s="1">
        <v>33599</v>
      </c>
      <c r="L698" s="1" t="str">
        <f t="shared" si="31"/>
        <v>MINI STAGE</v>
      </c>
      <c r="M698" t="s">
        <v>467</v>
      </c>
      <c r="N698" t="s">
        <v>472</v>
      </c>
      <c r="O698" s="5" t="s">
        <v>638</v>
      </c>
    </row>
    <row r="699" spans="1:15" x14ac:dyDescent="0.25">
      <c r="A699" s="10" t="s">
        <v>224</v>
      </c>
      <c r="B699" s="10" t="s">
        <v>194</v>
      </c>
      <c r="C699" s="10" t="s">
        <v>216</v>
      </c>
      <c r="D699" s="8">
        <v>29790</v>
      </c>
      <c r="E699" t="s">
        <v>665</v>
      </c>
      <c r="F699">
        <f t="shared" si="32"/>
        <v>29</v>
      </c>
      <c r="G699" t="str">
        <f>IF(H699="France",VLOOKUP(F699,Dpt,2,FALSE),H699)</f>
        <v>BRETAGNE</v>
      </c>
      <c r="H699" t="s">
        <v>456</v>
      </c>
      <c r="I699" t="str">
        <f ca="1">IF(K699="","",VLOOKUP(J699,catage,2))</f>
        <v>Jeunes adultes</v>
      </c>
      <c r="J699">
        <f t="shared" ca="1" si="30"/>
        <v>23</v>
      </c>
      <c r="K699" s="1">
        <v>33603</v>
      </c>
      <c r="L699" s="1" t="str">
        <f t="shared" si="31"/>
        <v>BKT</v>
      </c>
      <c r="M699" t="s">
        <v>651</v>
      </c>
      <c r="O699" s="5" t="s">
        <v>652</v>
      </c>
    </row>
    <row r="700" spans="1:15" x14ac:dyDescent="0.25">
      <c r="A700" s="10" t="s">
        <v>190</v>
      </c>
      <c r="B700" s="10" t="s">
        <v>259</v>
      </c>
      <c r="C700" s="10" t="s">
        <v>257</v>
      </c>
      <c r="D700" s="8">
        <v>44390</v>
      </c>
      <c r="E700" t="s">
        <v>471</v>
      </c>
      <c r="F700">
        <f t="shared" si="32"/>
        <v>44</v>
      </c>
      <c r="G700" t="str">
        <f>IF(H700="France",VLOOKUP(F700,Dpt,2,FALSE),H700)</f>
        <v>PAYS DE LOIRE</v>
      </c>
      <c r="H700" t="s">
        <v>456</v>
      </c>
      <c r="I700" t="str">
        <f ca="1">IF(K700="","",VLOOKUP(J700,catage,2))</f>
        <v>Jeunes adultes</v>
      </c>
      <c r="J700">
        <f t="shared" ca="1" si="30"/>
        <v>23</v>
      </c>
      <c r="K700" s="1">
        <v>33607</v>
      </c>
      <c r="L700" s="1" t="str">
        <f t="shared" si="31"/>
        <v>MINI STAGE</v>
      </c>
      <c r="M700" t="s">
        <v>467</v>
      </c>
      <c r="N700" t="s">
        <v>472</v>
      </c>
      <c r="O700" s="5" t="s">
        <v>464</v>
      </c>
    </row>
    <row r="701" spans="1:15" x14ac:dyDescent="0.25">
      <c r="A701" s="10" t="s">
        <v>240</v>
      </c>
      <c r="B701" s="10" t="s">
        <v>195</v>
      </c>
      <c r="C701" s="10" t="s">
        <v>239</v>
      </c>
      <c r="D701" s="8">
        <v>95000</v>
      </c>
      <c r="E701" t="s">
        <v>716</v>
      </c>
      <c r="F701">
        <f t="shared" si="32"/>
        <v>95</v>
      </c>
      <c r="G701" t="str">
        <f>IF(H701="France",VLOOKUP(F701,Dpt,2,FALSE),H701)</f>
        <v>ILE DE France</v>
      </c>
      <c r="H701" s="7" t="s">
        <v>456</v>
      </c>
      <c r="I701" s="7" t="str">
        <f ca="1">IF(K701="","",VLOOKUP(J701,catage,2))</f>
        <v>Jeunes adultes</v>
      </c>
      <c r="J701">
        <f t="shared" ca="1" si="30"/>
        <v>23</v>
      </c>
      <c r="K701" s="1">
        <v>33624</v>
      </c>
      <c r="L701" s="1" t="str">
        <f t="shared" si="31"/>
        <v>COURS CO</v>
      </c>
      <c r="M701" t="s">
        <v>458</v>
      </c>
      <c r="N701" t="s">
        <v>475</v>
      </c>
      <c r="O701" s="5" t="s">
        <v>470</v>
      </c>
    </row>
    <row r="702" spans="1:15" x14ac:dyDescent="0.25">
      <c r="A702" s="10" t="s">
        <v>224</v>
      </c>
      <c r="B702" s="10" t="s">
        <v>194</v>
      </c>
      <c r="C702" s="10" t="s">
        <v>216</v>
      </c>
      <c r="D702" s="8">
        <v>95870</v>
      </c>
      <c r="E702" t="s">
        <v>716</v>
      </c>
      <c r="F702">
        <f t="shared" si="32"/>
        <v>95</v>
      </c>
      <c r="G702" t="str">
        <f>IF(H702="France",VLOOKUP(F702,Dpt,2,FALSE),H702)</f>
        <v>ILE DE France</v>
      </c>
      <c r="H702" t="s">
        <v>456</v>
      </c>
      <c r="I702" t="str">
        <f ca="1">IF(K702="","",VLOOKUP(J702,catage,2))</f>
        <v>Jeunes adultes</v>
      </c>
      <c r="J702">
        <f t="shared" ca="1" si="30"/>
        <v>23</v>
      </c>
      <c r="K702" s="1">
        <v>33626</v>
      </c>
      <c r="L702" s="1" t="str">
        <f t="shared" si="31"/>
        <v>MINI STAGE</v>
      </c>
      <c r="M702" t="s">
        <v>467</v>
      </c>
      <c r="N702" t="s">
        <v>475</v>
      </c>
      <c r="O702" s="5" t="s">
        <v>717</v>
      </c>
    </row>
    <row r="703" spans="1:15" x14ac:dyDescent="0.25">
      <c r="A703" s="10" t="s">
        <v>248</v>
      </c>
      <c r="B703" s="10" t="s">
        <v>249</v>
      </c>
      <c r="C703" s="10" t="s">
        <v>231</v>
      </c>
      <c r="D703" s="9">
        <v>92200</v>
      </c>
      <c r="E703" s="2" t="s">
        <v>468</v>
      </c>
      <c r="F703">
        <f t="shared" si="32"/>
        <v>92</v>
      </c>
      <c r="G703" t="str">
        <f>IF(H703="France",VLOOKUP(F703,Dpt,2,FALSE),H703)</f>
        <v>ILE DE France</v>
      </c>
      <c r="H703" s="2" t="s">
        <v>456</v>
      </c>
      <c r="I703" s="2" t="str">
        <f ca="1">IF(K703="","",VLOOKUP(J703,catage,2))</f>
        <v>Jeunes adultes</v>
      </c>
      <c r="J703">
        <f t="shared" ca="1" si="30"/>
        <v>23</v>
      </c>
      <c r="K703" s="3">
        <v>33627</v>
      </c>
      <c r="L703" s="1" t="str">
        <f t="shared" si="31"/>
        <v>MINI STAGE</v>
      </c>
      <c r="M703" s="2" t="s">
        <v>467</v>
      </c>
      <c r="N703" s="2"/>
      <c r="O703" s="6" t="s">
        <v>464</v>
      </c>
    </row>
    <row r="704" spans="1:15" x14ac:dyDescent="0.25">
      <c r="A704" s="10" t="s">
        <v>204</v>
      </c>
      <c r="B704" s="10" t="s">
        <v>189</v>
      </c>
      <c r="C704" s="10" t="s">
        <v>203</v>
      </c>
      <c r="D704" s="8">
        <v>69290</v>
      </c>
      <c r="E704" t="s">
        <v>50</v>
      </c>
      <c r="F704">
        <f t="shared" si="32"/>
        <v>69</v>
      </c>
      <c r="G704" t="str">
        <f>IF(H704="France",VLOOKUP(F704,Dpt,2,FALSE),H704)</f>
        <v>REGION</v>
      </c>
      <c r="H704" t="s">
        <v>456</v>
      </c>
      <c r="I704" t="str">
        <f ca="1">IF(K704="","",VLOOKUP(J704,catage,2))</f>
        <v>Jeunes adultes</v>
      </c>
      <c r="J704">
        <f t="shared" ca="1" si="30"/>
        <v>23</v>
      </c>
      <c r="K704" s="1">
        <v>33659</v>
      </c>
      <c r="L704" s="1" t="str">
        <f t="shared" si="31"/>
        <v>MINI STAGE</v>
      </c>
      <c r="M704" t="s">
        <v>467</v>
      </c>
      <c r="N704" t="s">
        <v>475</v>
      </c>
      <c r="O704" s="5" t="s">
        <v>708</v>
      </c>
    </row>
    <row r="705" spans="1:15" x14ac:dyDescent="0.25">
      <c r="A705" s="10" t="s">
        <v>300</v>
      </c>
      <c r="B705" s="10" t="s">
        <v>254</v>
      </c>
      <c r="C705" s="10" t="s">
        <v>299</v>
      </c>
      <c r="D705" s="8">
        <v>29120</v>
      </c>
      <c r="E705" t="s">
        <v>502</v>
      </c>
      <c r="F705">
        <f t="shared" si="32"/>
        <v>29</v>
      </c>
      <c r="G705" t="str">
        <f>IF(H705="France",VLOOKUP(F705,Dpt,2,FALSE),H705)</f>
        <v>BRETAGNE</v>
      </c>
      <c r="H705" t="s">
        <v>456</v>
      </c>
      <c r="I705" t="str">
        <f ca="1">IF(K705="","",VLOOKUP(J705,catage,2))</f>
        <v>Jeunes adultes</v>
      </c>
      <c r="J705">
        <f t="shared" ca="1" si="30"/>
        <v>23</v>
      </c>
      <c r="K705" s="1">
        <v>33668</v>
      </c>
      <c r="L705" s="1" t="str">
        <f t="shared" si="31"/>
        <v>COURS CO</v>
      </c>
      <c r="M705" t="s">
        <v>458</v>
      </c>
      <c r="N705" t="s">
        <v>472</v>
      </c>
      <c r="O705" s="5" t="s">
        <v>630</v>
      </c>
    </row>
    <row r="706" spans="1:15" x14ac:dyDescent="0.25">
      <c r="A706" s="10" t="s">
        <v>282</v>
      </c>
      <c r="B706" s="10" t="s">
        <v>233</v>
      </c>
      <c r="C706" s="10" t="s">
        <v>255</v>
      </c>
      <c r="D706" s="8">
        <v>29120</v>
      </c>
      <c r="E706" t="s">
        <v>502</v>
      </c>
      <c r="F706">
        <f t="shared" si="32"/>
        <v>29</v>
      </c>
      <c r="G706" t="str">
        <f>IF(H706="France",VLOOKUP(F706,Dpt,2,FALSE),H706)</f>
        <v>BRETAGNE</v>
      </c>
      <c r="H706" t="s">
        <v>456</v>
      </c>
      <c r="I706" t="str">
        <f ca="1">IF(K706="","",VLOOKUP(J706,catage,2))</f>
        <v>Jeunes adultes</v>
      </c>
      <c r="J706">
        <f t="shared" ref="J706:J769" ca="1" si="33">IF(K706="","",DATEDIF(K706,TODAY(),"Y"))</f>
        <v>23</v>
      </c>
      <c r="K706" s="1">
        <v>33727</v>
      </c>
      <c r="L706" s="1" t="str">
        <f t="shared" ref="L706:L769" si="34">VLOOKUP(M706,CAT,2)</f>
        <v>COURS CO</v>
      </c>
      <c r="M706" t="s">
        <v>458</v>
      </c>
      <c r="N706" t="s">
        <v>472</v>
      </c>
      <c r="O706" s="5" t="s">
        <v>630</v>
      </c>
    </row>
    <row r="707" spans="1:15" x14ac:dyDescent="0.25">
      <c r="A707" s="10" t="s">
        <v>246</v>
      </c>
      <c r="B707" s="10" t="s">
        <v>241</v>
      </c>
      <c r="C707" s="10" t="s">
        <v>245</v>
      </c>
      <c r="D707" s="8">
        <v>78290</v>
      </c>
      <c r="E707" t="s">
        <v>433</v>
      </c>
      <c r="F707">
        <f t="shared" ref="F707:F770" si="35">IF(H707="France",VALUE(LEFT(D707,2)),H707)</f>
        <v>78</v>
      </c>
      <c r="G707" t="str">
        <f>IF(H707="France",VLOOKUP(F707,Dpt,2,FALSE),H707)</f>
        <v>ILE DE France</v>
      </c>
      <c r="H707" t="s">
        <v>456</v>
      </c>
      <c r="I707" t="str">
        <f ca="1">IF(K707="","",VLOOKUP(J707,catage,2))</f>
        <v>Jeunes adultes</v>
      </c>
      <c r="J707">
        <f t="shared" ca="1" si="33"/>
        <v>23</v>
      </c>
      <c r="K707" s="1">
        <v>33742</v>
      </c>
      <c r="L707" s="1" t="str">
        <f t="shared" si="34"/>
        <v>COURS CO</v>
      </c>
      <c r="M707" t="s">
        <v>458</v>
      </c>
      <c r="N707" t="s">
        <v>475</v>
      </c>
      <c r="O707" s="5" t="s">
        <v>470</v>
      </c>
    </row>
    <row r="708" spans="1:15" x14ac:dyDescent="0.25">
      <c r="A708" s="10" t="s">
        <v>248</v>
      </c>
      <c r="B708" s="10" t="s">
        <v>220</v>
      </c>
      <c r="C708" s="10" t="s">
        <v>203</v>
      </c>
      <c r="D708" s="9">
        <v>92200</v>
      </c>
      <c r="E708" s="2" t="s">
        <v>468</v>
      </c>
      <c r="F708">
        <f t="shared" si="35"/>
        <v>92</v>
      </c>
      <c r="G708" t="str">
        <f>IF(H708="France",VLOOKUP(F708,Dpt,2,FALSE),H708)</f>
        <v>ILE DE France</v>
      </c>
      <c r="H708" s="2" t="s">
        <v>456</v>
      </c>
      <c r="I708" s="2" t="str">
        <f ca="1">IF(K708="","",VLOOKUP(J708,catage,2))</f>
        <v>Jeunes adultes</v>
      </c>
      <c r="J708">
        <f t="shared" ca="1" si="33"/>
        <v>23</v>
      </c>
      <c r="K708" s="3">
        <v>33744</v>
      </c>
      <c r="L708" s="1" t="str">
        <f t="shared" si="34"/>
        <v>MINI STAGE</v>
      </c>
      <c r="M708" s="2" t="s">
        <v>467</v>
      </c>
      <c r="N708" s="2" t="s">
        <v>469</v>
      </c>
      <c r="O708" s="6" t="s">
        <v>470</v>
      </c>
    </row>
    <row r="709" spans="1:15" x14ac:dyDescent="0.25">
      <c r="A709" s="10" t="s">
        <v>297</v>
      </c>
      <c r="B709" s="10" t="s">
        <v>191</v>
      </c>
      <c r="C709" s="10" t="s">
        <v>296</v>
      </c>
      <c r="D709" s="8">
        <v>75013</v>
      </c>
      <c r="E709" t="s">
        <v>504</v>
      </c>
      <c r="F709">
        <f t="shared" si="35"/>
        <v>75</v>
      </c>
      <c r="G709" t="str">
        <f>IF(H709="France",VLOOKUP(F709,Dpt,2,FALSE),H709)</f>
        <v>PARIS</v>
      </c>
      <c r="H709" t="s">
        <v>456</v>
      </c>
      <c r="I709" t="str">
        <f ca="1">IF(K709="","",VLOOKUP(J709,catage,2))</f>
        <v>Jeunes adultes</v>
      </c>
      <c r="J709">
        <f t="shared" ca="1" si="33"/>
        <v>23</v>
      </c>
      <c r="K709" s="1">
        <v>33764</v>
      </c>
      <c r="L709" s="1" t="str">
        <f t="shared" si="34"/>
        <v>COURS CO</v>
      </c>
      <c r="M709" t="s">
        <v>458</v>
      </c>
      <c r="N709" t="s">
        <v>475</v>
      </c>
      <c r="O709" s="5" t="s">
        <v>527</v>
      </c>
    </row>
    <row r="710" spans="1:15" x14ac:dyDescent="0.25">
      <c r="A710" s="10" t="s">
        <v>279</v>
      </c>
      <c r="B710" s="10" t="s">
        <v>205</v>
      </c>
      <c r="C710" s="10" t="s">
        <v>183</v>
      </c>
      <c r="D710" s="8">
        <v>78000</v>
      </c>
      <c r="E710" t="s">
        <v>386</v>
      </c>
      <c r="F710">
        <f t="shared" si="35"/>
        <v>78</v>
      </c>
      <c r="G710" t="str">
        <f>IF(H710="France",VLOOKUP(F710,Dpt,2,FALSE),H710)</f>
        <v>ILE DE France</v>
      </c>
      <c r="H710" t="s">
        <v>456</v>
      </c>
      <c r="I710" t="str">
        <f ca="1">IF(K710="","",VLOOKUP(J710,catage,2))</f>
        <v>Jeunes adultes</v>
      </c>
      <c r="J710">
        <f t="shared" ca="1" si="33"/>
        <v>23</v>
      </c>
      <c r="K710" s="1">
        <v>33770</v>
      </c>
      <c r="L710" s="1" t="str">
        <f t="shared" si="34"/>
        <v>COURS CO</v>
      </c>
      <c r="M710" t="s">
        <v>458</v>
      </c>
      <c r="O710" s="5" t="s">
        <v>387</v>
      </c>
    </row>
    <row r="711" spans="1:15" x14ac:dyDescent="0.25">
      <c r="A711" s="10" t="s">
        <v>190</v>
      </c>
      <c r="B711" s="10" t="s">
        <v>258</v>
      </c>
      <c r="C711" s="10" t="s">
        <v>257</v>
      </c>
      <c r="D711" s="8">
        <v>92110</v>
      </c>
      <c r="E711" t="s">
        <v>667</v>
      </c>
      <c r="F711">
        <f t="shared" si="35"/>
        <v>92</v>
      </c>
      <c r="G711" t="str">
        <f>IF(H711="France",VLOOKUP(F711,Dpt,2,FALSE),H711)</f>
        <v>ILE DE France</v>
      </c>
      <c r="H711" t="s">
        <v>456</v>
      </c>
      <c r="I711" t="str">
        <f ca="1">IF(K711="","",VLOOKUP(J711,catage,2))</f>
        <v>Jeunes adultes</v>
      </c>
      <c r="J711">
        <f t="shared" ca="1" si="33"/>
        <v>23</v>
      </c>
      <c r="K711" s="1">
        <v>33775</v>
      </c>
      <c r="L711" s="1" t="str">
        <f t="shared" si="34"/>
        <v>BKT</v>
      </c>
      <c r="M711" t="s">
        <v>651</v>
      </c>
      <c r="O711" s="5" t="s">
        <v>652</v>
      </c>
    </row>
    <row r="712" spans="1:15" x14ac:dyDescent="0.25">
      <c r="A712" s="10" t="s">
        <v>300</v>
      </c>
      <c r="B712" s="10" t="s">
        <v>254</v>
      </c>
      <c r="C712" s="10" t="s">
        <v>299</v>
      </c>
      <c r="D712" s="8">
        <v>95330</v>
      </c>
      <c r="E712" t="s">
        <v>594</v>
      </c>
      <c r="F712">
        <f t="shared" si="35"/>
        <v>95</v>
      </c>
      <c r="G712" t="str">
        <f>IF(H712="France",VLOOKUP(F712,Dpt,2,FALSE),H712)</f>
        <v>ILE DE France</v>
      </c>
      <c r="H712" t="s">
        <v>456</v>
      </c>
      <c r="I712" t="str">
        <f ca="1">IF(K712="","",VLOOKUP(J712,catage,2))</f>
        <v>Jeunes adultes</v>
      </c>
      <c r="J712">
        <f t="shared" ca="1" si="33"/>
        <v>23</v>
      </c>
      <c r="K712" s="1">
        <v>33790</v>
      </c>
      <c r="L712" s="1" t="str">
        <f t="shared" si="34"/>
        <v>MINI STAGE</v>
      </c>
      <c r="M712" t="s">
        <v>467</v>
      </c>
      <c r="N712" t="s">
        <v>475</v>
      </c>
      <c r="O712" s="5" t="s">
        <v>584</v>
      </c>
    </row>
    <row r="713" spans="1:15" x14ac:dyDescent="0.25">
      <c r="A713" s="10" t="s">
        <v>302</v>
      </c>
      <c r="B713" s="10" t="s">
        <v>205</v>
      </c>
      <c r="C713" s="10" t="s">
        <v>301</v>
      </c>
      <c r="D713" s="8">
        <v>95330</v>
      </c>
      <c r="E713" t="s">
        <v>110</v>
      </c>
      <c r="F713">
        <f t="shared" si="35"/>
        <v>95</v>
      </c>
      <c r="G713" t="str">
        <f>IF(H713="France",VLOOKUP(F713,Dpt,2,FALSE),H713)</f>
        <v>ILE DE France</v>
      </c>
      <c r="H713" t="s">
        <v>456</v>
      </c>
      <c r="I713" t="str">
        <f ca="1">IF(K713="","",VLOOKUP(J713,catage,2))</f>
        <v>Jeunes adultes</v>
      </c>
      <c r="J713">
        <f t="shared" ca="1" si="33"/>
        <v>23</v>
      </c>
      <c r="K713" s="1">
        <v>33790</v>
      </c>
      <c r="L713" s="1" t="str">
        <f t="shared" si="34"/>
        <v>MINI STAGE</v>
      </c>
      <c r="M713" t="s">
        <v>467</v>
      </c>
      <c r="N713" t="s">
        <v>475</v>
      </c>
      <c r="O713" s="5" t="s">
        <v>584</v>
      </c>
    </row>
    <row r="714" spans="1:15" x14ac:dyDescent="0.25">
      <c r="A714" s="10" t="s">
        <v>297</v>
      </c>
      <c r="B714" s="10" t="s">
        <v>191</v>
      </c>
      <c r="C714" s="10" t="s">
        <v>296</v>
      </c>
      <c r="D714" s="8">
        <v>29120</v>
      </c>
      <c r="E714" t="s">
        <v>582</v>
      </c>
      <c r="F714">
        <f t="shared" si="35"/>
        <v>29</v>
      </c>
      <c r="G714" t="str">
        <f>IF(H714="France",VLOOKUP(F714,Dpt,2,FALSE),H714)</f>
        <v>BRETAGNE</v>
      </c>
      <c r="H714" t="s">
        <v>456</v>
      </c>
      <c r="I714" t="str">
        <f ca="1">IF(K714="","",VLOOKUP(J714,catage,2))</f>
        <v>Jeunes adultes</v>
      </c>
      <c r="J714">
        <f t="shared" ca="1" si="33"/>
        <v>23</v>
      </c>
      <c r="K714" s="1">
        <v>33798</v>
      </c>
      <c r="L714" s="1" t="str">
        <f t="shared" si="34"/>
        <v>MINI STAGE</v>
      </c>
      <c r="M714" t="s">
        <v>467</v>
      </c>
      <c r="N714" t="s">
        <v>475</v>
      </c>
      <c r="O714" s="5" t="s">
        <v>513</v>
      </c>
    </row>
    <row r="715" spans="1:15" x14ac:dyDescent="0.25">
      <c r="A715" s="10" t="s">
        <v>248</v>
      </c>
      <c r="B715" s="10" t="s">
        <v>220</v>
      </c>
      <c r="C715" s="10" t="s">
        <v>203</v>
      </c>
      <c r="D715" s="8">
        <v>78114</v>
      </c>
      <c r="E715" t="s">
        <v>388</v>
      </c>
      <c r="F715">
        <f t="shared" si="35"/>
        <v>78</v>
      </c>
      <c r="G715" t="str">
        <f>IF(H715="France",VLOOKUP(F715,Dpt,2,FALSE),H715)</f>
        <v>ILE DE France</v>
      </c>
      <c r="H715" t="s">
        <v>456</v>
      </c>
      <c r="I715" t="str">
        <f ca="1">IF(K715="","",VLOOKUP(J715,catage,2))</f>
        <v>Jeunes adultes</v>
      </c>
      <c r="J715">
        <f t="shared" ca="1" si="33"/>
        <v>23</v>
      </c>
      <c r="K715" s="1">
        <v>33806</v>
      </c>
      <c r="L715" s="1" t="str">
        <f t="shared" si="34"/>
        <v>COURS CO</v>
      </c>
      <c r="M715" t="s">
        <v>458</v>
      </c>
      <c r="O715" s="5" t="s">
        <v>387</v>
      </c>
    </row>
    <row r="716" spans="1:15" x14ac:dyDescent="0.25">
      <c r="A716" s="10" t="s">
        <v>235</v>
      </c>
      <c r="B716" s="10" t="s">
        <v>236</v>
      </c>
      <c r="C716" s="10" t="s">
        <v>216</v>
      </c>
      <c r="D716" s="8">
        <v>97150</v>
      </c>
      <c r="E716" t="s">
        <v>649</v>
      </c>
      <c r="F716" t="str">
        <f t="shared" si="35"/>
        <v>St Martin</v>
      </c>
      <c r="G716" t="str">
        <f>IF(H716="France",VLOOKUP(F716,Dpt,2,FALSE),H716)</f>
        <v>St Martin</v>
      </c>
      <c r="H716" s="1" t="s">
        <v>650</v>
      </c>
      <c r="I716" s="7" t="str">
        <f ca="1">IF(K716="","",VLOOKUP(J716,catage,2))</f>
        <v>Jeunes adultes</v>
      </c>
      <c r="J716">
        <f t="shared" ca="1" si="33"/>
        <v>23</v>
      </c>
      <c r="K716" s="1">
        <v>33827</v>
      </c>
      <c r="L716" s="1" t="str">
        <f t="shared" si="34"/>
        <v>BKT</v>
      </c>
      <c r="M716" t="s">
        <v>651</v>
      </c>
      <c r="O716" s="5" t="s">
        <v>652</v>
      </c>
    </row>
    <row r="717" spans="1:15" x14ac:dyDescent="0.25">
      <c r="A717" s="10" t="s">
        <v>229</v>
      </c>
      <c r="B717" s="10" t="s">
        <v>230</v>
      </c>
      <c r="C717" s="10" t="s">
        <v>228</v>
      </c>
      <c r="D717" s="8">
        <v>79104</v>
      </c>
      <c r="E717" t="s">
        <v>560</v>
      </c>
      <c r="F717" t="str">
        <f t="shared" si="35"/>
        <v>Allemagne</v>
      </c>
      <c r="G717" t="str">
        <f>IF(H717="France",VLOOKUP(F717,Dpt,2,FALSE),H717)</f>
        <v>Allemagne</v>
      </c>
      <c r="H717" t="s">
        <v>538</v>
      </c>
      <c r="I717" t="str">
        <f ca="1">IF(K717="","",VLOOKUP(J717,catage,2))</f>
        <v>Jeunes adultes</v>
      </c>
      <c r="J717">
        <f t="shared" ca="1" si="33"/>
        <v>23</v>
      </c>
      <c r="K717" s="1">
        <v>33843</v>
      </c>
      <c r="L717" s="1" t="str">
        <f t="shared" si="34"/>
        <v>MINI STAGE</v>
      </c>
      <c r="M717" t="s">
        <v>467</v>
      </c>
      <c r="O717" s="5" t="s">
        <v>481</v>
      </c>
    </row>
    <row r="718" spans="1:15" x14ac:dyDescent="0.25">
      <c r="A718" s="10" t="s">
        <v>180</v>
      </c>
      <c r="B718" s="10" t="s">
        <v>181</v>
      </c>
      <c r="C718" s="10" t="s">
        <v>221</v>
      </c>
      <c r="D718" s="8">
        <v>29120</v>
      </c>
      <c r="E718" t="s">
        <v>596</v>
      </c>
      <c r="F718">
        <f t="shared" si="35"/>
        <v>29</v>
      </c>
      <c r="G718" t="str">
        <f>IF(H718="France",VLOOKUP(F718,Dpt,2,FALSE),H718)</f>
        <v>BRETAGNE</v>
      </c>
      <c r="H718" t="s">
        <v>456</v>
      </c>
      <c r="I718" t="str">
        <f ca="1">IF(K718="","",VLOOKUP(J718,catage,2))</f>
        <v>Jeunes adultes</v>
      </c>
      <c r="J718">
        <f t="shared" ca="1" si="33"/>
        <v>23</v>
      </c>
      <c r="K718" s="1">
        <v>33877</v>
      </c>
      <c r="L718" s="1" t="str">
        <f t="shared" si="34"/>
        <v>MINI STAGE</v>
      </c>
      <c r="M718" t="s">
        <v>467</v>
      </c>
      <c r="N718" t="s">
        <v>475</v>
      </c>
      <c r="O718" s="5" t="s">
        <v>584</v>
      </c>
    </row>
    <row r="719" spans="1:15" x14ac:dyDescent="0.25">
      <c r="A719" s="10" t="s">
        <v>184</v>
      </c>
      <c r="B719" s="10" t="s">
        <v>185</v>
      </c>
      <c r="C719" s="10" t="s">
        <v>183</v>
      </c>
      <c r="D719" s="8">
        <v>29120</v>
      </c>
      <c r="E719" t="s">
        <v>596</v>
      </c>
      <c r="F719">
        <f t="shared" si="35"/>
        <v>29</v>
      </c>
      <c r="G719" t="str">
        <f>IF(H719="France",VLOOKUP(F719,Dpt,2,FALSE),H719)</f>
        <v>BRETAGNE</v>
      </c>
      <c r="H719" t="s">
        <v>456</v>
      </c>
      <c r="I719" t="str">
        <f ca="1">IF(K719="","",VLOOKUP(J719,catage,2))</f>
        <v>Jeunes adultes</v>
      </c>
      <c r="J719">
        <f t="shared" ca="1" si="33"/>
        <v>23</v>
      </c>
      <c r="K719" s="1">
        <v>33877</v>
      </c>
      <c r="L719" s="1" t="str">
        <f t="shared" si="34"/>
        <v>MINI STAGE</v>
      </c>
      <c r="M719" t="s">
        <v>467</v>
      </c>
      <c r="N719" t="s">
        <v>475</v>
      </c>
      <c r="O719" s="5" t="s">
        <v>584</v>
      </c>
    </row>
    <row r="720" spans="1:15" x14ac:dyDescent="0.25">
      <c r="A720" s="10" t="s">
        <v>303</v>
      </c>
      <c r="B720" s="10" t="s">
        <v>208</v>
      </c>
      <c r="C720" s="10" t="s">
        <v>203</v>
      </c>
      <c r="D720" s="8">
        <v>29830</v>
      </c>
      <c r="E720" t="s">
        <v>102</v>
      </c>
      <c r="F720">
        <f t="shared" si="35"/>
        <v>29</v>
      </c>
      <c r="G720" t="str">
        <f>IF(H720="France",VLOOKUP(F720,Dpt,2,FALSE),H720)</f>
        <v>BRETAGNE</v>
      </c>
      <c r="H720" t="s">
        <v>456</v>
      </c>
      <c r="I720" t="str">
        <f ca="1">IF(K720="","",VLOOKUP(J720,catage,2))</f>
        <v>Jeunes adultes</v>
      </c>
      <c r="J720">
        <f t="shared" ca="1" si="33"/>
        <v>23</v>
      </c>
      <c r="K720" s="1">
        <v>33898</v>
      </c>
      <c r="L720" s="1" t="str">
        <f t="shared" si="34"/>
        <v>MINI STAGE</v>
      </c>
      <c r="M720" t="s">
        <v>467</v>
      </c>
      <c r="N720" t="s">
        <v>475</v>
      </c>
      <c r="O720" s="5" t="s">
        <v>444</v>
      </c>
    </row>
    <row r="721" spans="1:15" x14ac:dyDescent="0.25">
      <c r="A721" s="10" t="s">
        <v>268</v>
      </c>
      <c r="B721" s="10" t="s">
        <v>219</v>
      </c>
      <c r="C721" s="10" t="s">
        <v>183</v>
      </c>
      <c r="D721" s="8">
        <v>75017</v>
      </c>
      <c r="E721" t="s">
        <v>504</v>
      </c>
      <c r="F721">
        <f t="shared" si="35"/>
        <v>75</v>
      </c>
      <c r="G721" t="str">
        <f>IF(H721="France",VLOOKUP(F721,Dpt,2,FALSE),H721)</f>
        <v>PARIS</v>
      </c>
      <c r="H721" t="s">
        <v>456</v>
      </c>
      <c r="I721" t="str">
        <f ca="1">IF(K721="","",VLOOKUP(J721,catage,2))</f>
        <v>Jeunes adultes</v>
      </c>
      <c r="J721">
        <f t="shared" ca="1" si="33"/>
        <v>23</v>
      </c>
      <c r="K721" s="1">
        <v>33919</v>
      </c>
      <c r="L721" s="1" t="str">
        <f t="shared" si="34"/>
        <v>MINI STAGE</v>
      </c>
      <c r="M721" t="s">
        <v>467</v>
      </c>
      <c r="N721" t="s">
        <v>472</v>
      </c>
      <c r="O721" s="5" t="s">
        <v>584</v>
      </c>
    </row>
    <row r="722" spans="1:15" x14ac:dyDescent="0.25">
      <c r="A722" s="10" t="s">
        <v>295</v>
      </c>
      <c r="B722" s="10" t="s">
        <v>182</v>
      </c>
      <c r="C722" s="10" t="s">
        <v>255</v>
      </c>
      <c r="D722" s="8">
        <v>94000</v>
      </c>
      <c r="E722" t="s">
        <v>147</v>
      </c>
      <c r="F722">
        <f t="shared" si="35"/>
        <v>94</v>
      </c>
      <c r="G722" t="str">
        <f>IF(H722="France",VLOOKUP(F722,Dpt,2,FALSE),H722)</f>
        <v>ILE DE France</v>
      </c>
      <c r="H722" t="s">
        <v>456</v>
      </c>
      <c r="I722" t="str">
        <f ca="1">IF(K722="","",VLOOKUP(J722,catage,2))</f>
        <v>Jeunes adultes</v>
      </c>
      <c r="J722">
        <f t="shared" ca="1" si="33"/>
        <v>22</v>
      </c>
      <c r="K722" s="1">
        <v>34016</v>
      </c>
      <c r="L722" s="1" t="str">
        <f t="shared" si="34"/>
        <v>COURS CO</v>
      </c>
      <c r="M722" t="s">
        <v>458</v>
      </c>
      <c r="N722" t="s">
        <v>465</v>
      </c>
      <c r="O722" s="5" t="s">
        <v>145</v>
      </c>
    </row>
    <row r="723" spans="1:15" x14ac:dyDescent="0.25">
      <c r="A723" s="10" t="s">
        <v>275</v>
      </c>
      <c r="B723" s="10" t="s">
        <v>199</v>
      </c>
      <c r="C723" s="10" t="s">
        <v>183</v>
      </c>
      <c r="D723" s="8">
        <v>92350</v>
      </c>
      <c r="E723" t="s">
        <v>368</v>
      </c>
      <c r="F723">
        <f t="shared" si="35"/>
        <v>92</v>
      </c>
      <c r="G723" t="str">
        <f>IF(H723="France",VLOOKUP(F723,Dpt,2,FALSE),H723)</f>
        <v>ILE DE France</v>
      </c>
      <c r="H723" t="s">
        <v>456</v>
      </c>
      <c r="I723" t="str">
        <f ca="1">IF(K723="","",VLOOKUP(J723,catage,2))</f>
        <v>Jeunes adultes</v>
      </c>
      <c r="J723">
        <f t="shared" ca="1" si="33"/>
        <v>22</v>
      </c>
      <c r="K723" s="1">
        <v>34025</v>
      </c>
      <c r="L723" s="1" t="str">
        <f t="shared" si="34"/>
        <v>MINI STAGE</v>
      </c>
      <c r="M723" t="s">
        <v>467</v>
      </c>
      <c r="N723" t="s">
        <v>475</v>
      </c>
      <c r="O723" s="5" t="s">
        <v>638</v>
      </c>
    </row>
    <row r="724" spans="1:15" x14ac:dyDescent="0.25">
      <c r="A724" s="10" t="s">
        <v>240</v>
      </c>
      <c r="B724" s="10" t="s">
        <v>195</v>
      </c>
      <c r="C724" s="10" t="s">
        <v>239</v>
      </c>
      <c r="D724" s="8">
        <v>60000</v>
      </c>
      <c r="E724" t="s">
        <v>660</v>
      </c>
      <c r="F724">
        <f t="shared" si="35"/>
        <v>60</v>
      </c>
      <c r="G724" t="str">
        <f>IF(H724="France",VLOOKUP(F724,Dpt,2,FALSE),H724)</f>
        <v>REGION</v>
      </c>
      <c r="H724" t="s">
        <v>456</v>
      </c>
      <c r="I724" t="str">
        <f ca="1">IF(K724="","",VLOOKUP(J724,catage,2))</f>
        <v>Jeunes adultes</v>
      </c>
      <c r="J724">
        <f t="shared" ca="1" si="33"/>
        <v>22</v>
      </c>
      <c r="K724" s="1">
        <v>34090</v>
      </c>
      <c r="L724" s="1" t="str">
        <f t="shared" si="34"/>
        <v>BKT</v>
      </c>
      <c r="M724" t="s">
        <v>651</v>
      </c>
      <c r="O724" s="5" t="s">
        <v>652</v>
      </c>
    </row>
    <row r="725" spans="1:15" x14ac:dyDescent="0.25">
      <c r="A725" s="10" t="s">
        <v>213</v>
      </c>
      <c r="B725" s="10" t="s">
        <v>214</v>
      </c>
      <c r="C725" s="10" t="s">
        <v>212</v>
      </c>
      <c r="D725" s="8">
        <v>91190</v>
      </c>
      <c r="E725" t="s">
        <v>503</v>
      </c>
      <c r="F725">
        <f t="shared" si="35"/>
        <v>91</v>
      </c>
      <c r="G725" t="str">
        <f>IF(H725="France",VLOOKUP(F725,Dpt,2,FALSE),H725)</f>
        <v>ILE DE France</v>
      </c>
      <c r="H725" t="s">
        <v>456</v>
      </c>
      <c r="I725" t="str">
        <f ca="1">IF(K725="","",VLOOKUP(J725,catage,2))</f>
        <v>Jeunes adultes</v>
      </c>
      <c r="J725">
        <f t="shared" ca="1" si="33"/>
        <v>22</v>
      </c>
      <c r="K725" s="1">
        <v>34114</v>
      </c>
      <c r="L725" s="1" t="str">
        <f t="shared" si="34"/>
        <v>MINI STAGE</v>
      </c>
      <c r="M725" t="s">
        <v>467</v>
      </c>
      <c r="N725" t="s">
        <v>475</v>
      </c>
      <c r="O725" s="5" t="s">
        <v>464</v>
      </c>
    </row>
    <row r="726" spans="1:15" x14ac:dyDescent="0.25">
      <c r="A726" s="10" t="s">
        <v>293</v>
      </c>
      <c r="B726" s="10" t="s">
        <v>294</v>
      </c>
      <c r="C726" s="10" t="s">
        <v>245</v>
      </c>
      <c r="D726" s="8">
        <v>29000</v>
      </c>
      <c r="E726" t="s">
        <v>486</v>
      </c>
      <c r="F726">
        <f t="shared" si="35"/>
        <v>29</v>
      </c>
      <c r="G726" t="str">
        <f>IF(H726="France",VLOOKUP(F726,Dpt,2,FALSE),H726)</f>
        <v>BRETAGNE</v>
      </c>
      <c r="H726" t="s">
        <v>456</v>
      </c>
      <c r="I726" t="str">
        <f ca="1">IF(K726="","",VLOOKUP(J726,catage,2))</f>
        <v>Jeunes adultes</v>
      </c>
      <c r="J726">
        <f t="shared" ca="1" si="33"/>
        <v>22</v>
      </c>
      <c r="K726" s="1">
        <v>34133</v>
      </c>
      <c r="L726" s="1" t="str">
        <f t="shared" si="34"/>
        <v>BKT</v>
      </c>
      <c r="M726" t="s">
        <v>651</v>
      </c>
      <c r="O726" s="5" t="s">
        <v>652</v>
      </c>
    </row>
    <row r="727" spans="1:15" x14ac:dyDescent="0.25">
      <c r="A727" s="10" t="s">
        <v>265</v>
      </c>
      <c r="B727" s="10" t="s">
        <v>266</v>
      </c>
      <c r="C727" s="10" t="s">
        <v>264</v>
      </c>
      <c r="D727" s="8">
        <v>44470</v>
      </c>
      <c r="E727" t="s">
        <v>515</v>
      </c>
      <c r="F727">
        <f t="shared" si="35"/>
        <v>44</v>
      </c>
      <c r="G727" t="str">
        <f>IF(H727="France",VLOOKUP(F727,Dpt,2,FALSE),H727)</f>
        <v>PAYS DE LOIRE</v>
      </c>
      <c r="H727" t="s">
        <v>456</v>
      </c>
      <c r="I727" t="str">
        <f ca="1">IF(K727="","",VLOOKUP(J727,catage,2))</f>
        <v>Jeunes adultes</v>
      </c>
      <c r="J727">
        <f t="shared" ca="1" si="33"/>
        <v>22</v>
      </c>
      <c r="K727" s="1">
        <v>34160</v>
      </c>
      <c r="L727" s="1" t="str">
        <f t="shared" si="34"/>
        <v>MINI STAGE</v>
      </c>
      <c r="M727" t="s">
        <v>467</v>
      </c>
      <c r="N727" t="s">
        <v>469</v>
      </c>
      <c r="O727" s="5" t="s">
        <v>516</v>
      </c>
    </row>
    <row r="728" spans="1:15" x14ac:dyDescent="0.25">
      <c r="A728" s="10" t="s">
        <v>246</v>
      </c>
      <c r="B728" s="10" t="s">
        <v>241</v>
      </c>
      <c r="C728" s="10" t="s">
        <v>245</v>
      </c>
      <c r="D728" s="8">
        <v>44120</v>
      </c>
      <c r="E728" t="s">
        <v>474</v>
      </c>
      <c r="F728">
        <f t="shared" si="35"/>
        <v>44</v>
      </c>
      <c r="G728" t="str">
        <f>IF(H728="France",VLOOKUP(F728,Dpt,2,FALSE),H728)</f>
        <v>PAYS DE LOIRE</v>
      </c>
      <c r="H728" t="s">
        <v>456</v>
      </c>
      <c r="I728" t="str">
        <f ca="1">IF(K728="","",VLOOKUP(J728,catage,2))</f>
        <v>Jeunes adultes</v>
      </c>
      <c r="J728">
        <f t="shared" ca="1" si="33"/>
        <v>22</v>
      </c>
      <c r="K728" s="1">
        <v>34160</v>
      </c>
      <c r="L728" s="1" t="str">
        <f t="shared" si="34"/>
        <v>MINI STAGE</v>
      </c>
      <c r="M728" t="s">
        <v>467</v>
      </c>
      <c r="N728" t="s">
        <v>465</v>
      </c>
      <c r="O728" s="5" t="s">
        <v>464</v>
      </c>
    </row>
    <row r="729" spans="1:15" x14ac:dyDescent="0.25">
      <c r="A729" s="10" t="s">
        <v>190</v>
      </c>
      <c r="B729" s="10" t="s">
        <v>225</v>
      </c>
      <c r="C729" s="10" t="s">
        <v>257</v>
      </c>
      <c r="D729" s="8">
        <v>92150</v>
      </c>
      <c r="E729" t="s">
        <v>52</v>
      </c>
      <c r="F729">
        <f t="shared" si="35"/>
        <v>92</v>
      </c>
      <c r="G729" t="str">
        <f>IF(H729="France",VLOOKUP(F729,Dpt,2,FALSE),H729)</f>
        <v>ILE DE France</v>
      </c>
      <c r="H729" t="s">
        <v>456</v>
      </c>
      <c r="I729" t="str">
        <f ca="1">IF(K729="","",VLOOKUP(J729,catage,2))</f>
        <v>Jeunes adultes</v>
      </c>
      <c r="J729">
        <f t="shared" ca="1" si="33"/>
        <v>21</v>
      </c>
      <c r="K729" s="1">
        <v>34345</v>
      </c>
      <c r="L729" s="1" t="str">
        <f t="shared" si="34"/>
        <v>MINI STAGE</v>
      </c>
      <c r="M729" t="s">
        <v>467</v>
      </c>
      <c r="N729" t="s">
        <v>475</v>
      </c>
      <c r="O729" s="5" t="s">
        <v>648</v>
      </c>
    </row>
    <row r="730" spans="1:15" x14ac:dyDescent="0.25">
      <c r="A730" s="10" t="s">
        <v>190</v>
      </c>
      <c r="B730" s="10" t="s">
        <v>227</v>
      </c>
      <c r="C730" s="10" t="s">
        <v>255</v>
      </c>
      <c r="D730" s="8">
        <v>73230</v>
      </c>
      <c r="E730" t="s">
        <v>512</v>
      </c>
      <c r="F730">
        <f t="shared" si="35"/>
        <v>73</v>
      </c>
      <c r="G730" t="str">
        <f>IF(H730="France",VLOOKUP(F730,Dpt,2,FALSE),H730)</f>
        <v>REGION</v>
      </c>
      <c r="H730" t="s">
        <v>456</v>
      </c>
      <c r="I730" t="str">
        <f ca="1">IF(K730="","",VLOOKUP(J730,catage,2))</f>
        <v>Jeunes adultes</v>
      </c>
      <c r="J730">
        <f t="shared" ca="1" si="33"/>
        <v>21</v>
      </c>
      <c r="K730" s="1">
        <v>34353</v>
      </c>
      <c r="L730" s="1" t="str">
        <f t="shared" si="34"/>
        <v>COURS CO</v>
      </c>
      <c r="M730" t="s">
        <v>458</v>
      </c>
      <c r="N730" t="s">
        <v>469</v>
      </c>
      <c r="O730" s="5" t="s">
        <v>513</v>
      </c>
    </row>
    <row r="731" spans="1:15" x14ac:dyDescent="0.25">
      <c r="A731" s="10" t="s">
        <v>293</v>
      </c>
      <c r="B731" s="10" t="s">
        <v>294</v>
      </c>
      <c r="C731" s="10" t="s">
        <v>245</v>
      </c>
      <c r="D731" s="8">
        <v>56100</v>
      </c>
      <c r="E731" t="s">
        <v>591</v>
      </c>
      <c r="F731">
        <f t="shared" si="35"/>
        <v>56</v>
      </c>
      <c r="G731" t="str">
        <f>IF(H731="France",VLOOKUP(F731,Dpt,2,FALSE),H731)</f>
        <v>BRETAGNE</v>
      </c>
      <c r="H731" t="s">
        <v>456</v>
      </c>
      <c r="I731" t="str">
        <f ca="1">IF(K731="","",VLOOKUP(J731,catage,2))</f>
        <v>Jeunes adultes</v>
      </c>
      <c r="J731">
        <f t="shared" ca="1" si="33"/>
        <v>21</v>
      </c>
      <c r="K731" s="1">
        <v>34400</v>
      </c>
      <c r="L731" s="1" t="str">
        <f t="shared" si="34"/>
        <v>BKT</v>
      </c>
      <c r="M731" t="s">
        <v>651</v>
      </c>
      <c r="O731" s="5" t="s">
        <v>652</v>
      </c>
    </row>
    <row r="732" spans="1:15" x14ac:dyDescent="0.25">
      <c r="A732" s="10" t="s">
        <v>232</v>
      </c>
      <c r="B732" s="10" t="s">
        <v>194</v>
      </c>
      <c r="C732" s="10" t="s">
        <v>216</v>
      </c>
      <c r="D732" s="8">
        <v>92420</v>
      </c>
      <c r="E732" t="s">
        <v>511</v>
      </c>
      <c r="F732">
        <f t="shared" si="35"/>
        <v>92</v>
      </c>
      <c r="G732" t="str">
        <f>IF(H732="France",VLOOKUP(F732,Dpt,2,FALSE),H732)</f>
        <v>ILE DE France</v>
      </c>
      <c r="H732" t="s">
        <v>456</v>
      </c>
      <c r="I732" t="str">
        <f ca="1">IF(K732="","",VLOOKUP(J732,catage,2))</f>
        <v>Jeunes adultes</v>
      </c>
      <c r="J732">
        <f t="shared" ca="1" si="33"/>
        <v>21</v>
      </c>
      <c r="K732" s="1">
        <v>34500</v>
      </c>
      <c r="L732" s="1" t="str">
        <f t="shared" si="34"/>
        <v>MINI STAGE</v>
      </c>
      <c r="M732" t="s">
        <v>467</v>
      </c>
      <c r="N732" t="s">
        <v>475</v>
      </c>
      <c r="O732" s="5" t="s">
        <v>470</v>
      </c>
    </row>
    <row r="733" spans="1:15" x14ac:dyDescent="0.25">
      <c r="A733" s="10" t="s">
        <v>213</v>
      </c>
      <c r="B733" s="10" t="s">
        <v>214</v>
      </c>
      <c r="C733" s="10" t="s">
        <v>212</v>
      </c>
      <c r="D733" s="8">
        <v>92200</v>
      </c>
      <c r="E733" t="s">
        <v>468</v>
      </c>
      <c r="F733">
        <f t="shared" si="35"/>
        <v>92</v>
      </c>
      <c r="G733" t="str">
        <f>IF(H733="France",VLOOKUP(F733,Dpt,2,FALSE),H733)</f>
        <v>ILE DE France</v>
      </c>
      <c r="H733" t="s">
        <v>456</v>
      </c>
      <c r="I733" t="str">
        <f ca="1">IF(K733="","",VLOOKUP(J733,catage,2))</f>
        <v>Jeunes adultes</v>
      </c>
      <c r="J733">
        <f t="shared" ca="1" si="33"/>
        <v>21</v>
      </c>
      <c r="K733" s="1">
        <v>34571</v>
      </c>
      <c r="L733" s="1" t="str">
        <f t="shared" si="34"/>
        <v>COURS CO</v>
      </c>
      <c r="M733" t="s">
        <v>458</v>
      </c>
      <c r="N733" t="s">
        <v>475</v>
      </c>
      <c r="O733" s="5" t="s">
        <v>513</v>
      </c>
    </row>
    <row r="734" spans="1:15" x14ac:dyDescent="0.25">
      <c r="A734" s="10" t="s">
        <v>288</v>
      </c>
      <c r="B734" s="10" t="s">
        <v>247</v>
      </c>
      <c r="C734" s="10" t="s">
        <v>245</v>
      </c>
      <c r="D734" s="8">
        <v>29120</v>
      </c>
      <c r="E734" t="s">
        <v>502</v>
      </c>
      <c r="F734">
        <f t="shared" si="35"/>
        <v>29</v>
      </c>
      <c r="G734" t="str">
        <f>IF(H734="France",VLOOKUP(F734,Dpt,2,FALSE),H734)</f>
        <v>BRETAGNE</v>
      </c>
      <c r="H734" t="s">
        <v>456</v>
      </c>
      <c r="I734" t="str">
        <f ca="1">IF(K734="","",VLOOKUP(J734,catage,2))</f>
        <v>Jeunes adultes</v>
      </c>
      <c r="J734">
        <f t="shared" ca="1" si="33"/>
        <v>21</v>
      </c>
      <c r="K734" s="1">
        <v>34619</v>
      </c>
      <c r="L734" s="1" t="str">
        <f t="shared" si="34"/>
        <v>MINI STAGE</v>
      </c>
      <c r="M734" t="s">
        <v>467</v>
      </c>
      <c r="N734" t="s">
        <v>475</v>
      </c>
      <c r="O734" s="5" t="s">
        <v>464</v>
      </c>
    </row>
    <row r="735" spans="1:15" x14ac:dyDescent="0.25">
      <c r="A735" s="10" t="s">
        <v>302</v>
      </c>
      <c r="B735" s="10" t="s">
        <v>205</v>
      </c>
      <c r="C735" s="10" t="s">
        <v>301</v>
      </c>
      <c r="D735" s="8">
        <v>29500</v>
      </c>
      <c r="E735" t="s">
        <v>680</v>
      </c>
      <c r="F735">
        <f t="shared" si="35"/>
        <v>29</v>
      </c>
      <c r="G735" t="str">
        <f>IF(H735="France",VLOOKUP(F735,Dpt,2,FALSE),H735)</f>
        <v>BRETAGNE</v>
      </c>
      <c r="H735" t="s">
        <v>456</v>
      </c>
      <c r="I735" t="str">
        <f ca="1">IF(K735="","",VLOOKUP(J735,catage,2))</f>
        <v>Jeunes adultes</v>
      </c>
      <c r="J735">
        <f t="shared" ca="1" si="33"/>
        <v>20</v>
      </c>
      <c r="K735" s="1">
        <v>34717</v>
      </c>
      <c r="L735" s="1" t="str">
        <f t="shared" si="34"/>
        <v>WEEK END</v>
      </c>
      <c r="M735" t="s">
        <v>570</v>
      </c>
      <c r="O735" s="5" t="s">
        <v>40</v>
      </c>
    </row>
    <row r="736" spans="1:15" x14ac:dyDescent="0.25">
      <c r="A736" s="10" t="s">
        <v>297</v>
      </c>
      <c r="B736" s="10" t="s">
        <v>191</v>
      </c>
      <c r="C736" s="10" t="s">
        <v>296</v>
      </c>
      <c r="D736" s="8">
        <v>94000</v>
      </c>
      <c r="E736" t="s">
        <v>147</v>
      </c>
      <c r="F736">
        <f t="shared" si="35"/>
        <v>94</v>
      </c>
      <c r="G736" t="str">
        <f>IF(H736="France",VLOOKUP(F736,Dpt,2,FALSE),H736)</f>
        <v>ILE DE France</v>
      </c>
      <c r="H736" t="s">
        <v>456</v>
      </c>
      <c r="I736" t="str">
        <f ca="1">IF(K736="","",VLOOKUP(J736,catage,2))</f>
        <v>Jeunes adultes</v>
      </c>
      <c r="J736">
        <f t="shared" ca="1" si="33"/>
        <v>20</v>
      </c>
      <c r="K736" s="1">
        <v>34820</v>
      </c>
      <c r="L736" s="1" t="str">
        <f t="shared" si="34"/>
        <v>COURS CO</v>
      </c>
      <c r="M736" t="s">
        <v>458</v>
      </c>
      <c r="N736" t="s">
        <v>465</v>
      </c>
      <c r="O736" s="5" t="s">
        <v>145</v>
      </c>
    </row>
    <row r="737" spans="1:15" x14ac:dyDescent="0.25">
      <c r="A737" s="10" t="s">
        <v>262</v>
      </c>
      <c r="B737" s="10" t="s">
        <v>263</v>
      </c>
      <c r="C737" s="10" t="s">
        <v>261</v>
      </c>
      <c r="D737" s="8">
        <v>44470</v>
      </c>
      <c r="E737" t="s">
        <v>515</v>
      </c>
      <c r="F737">
        <f t="shared" si="35"/>
        <v>44</v>
      </c>
      <c r="G737" t="str">
        <f>IF(H737="France",VLOOKUP(F737,Dpt,2,FALSE),H737)</f>
        <v>PAYS DE LOIRE</v>
      </c>
      <c r="H737" t="s">
        <v>456</v>
      </c>
      <c r="I737" t="str">
        <f ca="1">IF(K737="","",VLOOKUP(J737,catage,2))</f>
        <v>Jeunes adultes</v>
      </c>
      <c r="J737">
        <f t="shared" ca="1" si="33"/>
        <v>20</v>
      </c>
      <c r="K737" s="1">
        <v>34845</v>
      </c>
      <c r="L737" s="1" t="str">
        <f t="shared" si="34"/>
        <v>MINI STAGE</v>
      </c>
      <c r="M737" t="s">
        <v>467</v>
      </c>
      <c r="N737" t="s">
        <v>475</v>
      </c>
      <c r="O737" s="5" t="s">
        <v>516</v>
      </c>
    </row>
    <row r="738" spans="1:15" x14ac:dyDescent="0.25">
      <c r="A738" s="10" t="s">
        <v>232</v>
      </c>
      <c r="B738" s="10" t="s">
        <v>211</v>
      </c>
      <c r="C738" s="10" t="s">
        <v>231</v>
      </c>
      <c r="D738" s="8">
        <v>92420</v>
      </c>
      <c r="E738" t="s">
        <v>511</v>
      </c>
      <c r="F738">
        <f t="shared" si="35"/>
        <v>92</v>
      </c>
      <c r="G738" t="str">
        <f>IF(H738="France",VLOOKUP(F738,Dpt,2,FALSE),H738)</f>
        <v>ILE DE France</v>
      </c>
      <c r="H738" t="s">
        <v>456</v>
      </c>
      <c r="I738" t="str">
        <f ca="1">IF(K738="","",VLOOKUP(J738,catage,2))</f>
        <v>jeunes</v>
      </c>
      <c r="J738">
        <f t="shared" ca="1" si="33"/>
        <v>19</v>
      </c>
      <c r="K738" s="1">
        <v>35317</v>
      </c>
      <c r="L738" s="1" t="str">
        <f t="shared" si="34"/>
        <v>MINI STAGE</v>
      </c>
      <c r="M738" t="s">
        <v>467</v>
      </c>
      <c r="N738" t="s">
        <v>475</v>
      </c>
      <c r="O738" s="5" t="s">
        <v>470</v>
      </c>
    </row>
    <row r="739" spans="1:15" x14ac:dyDescent="0.25">
      <c r="A739" s="10" t="s">
        <v>276</v>
      </c>
      <c r="B739" s="10" t="s">
        <v>277</v>
      </c>
      <c r="C739" s="10" t="s">
        <v>231</v>
      </c>
      <c r="D739" s="8">
        <v>8400</v>
      </c>
      <c r="E739" t="s">
        <v>416</v>
      </c>
      <c r="F739" t="str">
        <f t="shared" si="35"/>
        <v>Belgique</v>
      </c>
      <c r="G739" t="str">
        <f>IF(H739="France",VLOOKUP(F739,Dpt,2,FALSE),H739)</f>
        <v>Belgique</v>
      </c>
      <c r="H739" t="s">
        <v>518</v>
      </c>
      <c r="I739" t="str">
        <f ca="1">IF(K739="","",VLOOKUP(J739,catage,2))</f>
        <v>Senior</v>
      </c>
      <c r="J739">
        <f t="shared" ca="1" si="33"/>
        <v>75</v>
      </c>
      <c r="K739" s="1">
        <v>14792</v>
      </c>
      <c r="L739" s="1" t="str">
        <f t="shared" si="34"/>
        <v>MINI STAGE</v>
      </c>
      <c r="M739" t="s">
        <v>467</v>
      </c>
      <c r="N739" t="s">
        <v>472</v>
      </c>
      <c r="O739" s="5" t="s">
        <v>648</v>
      </c>
    </row>
    <row r="740" spans="1:15" x14ac:dyDescent="0.25">
      <c r="A740" s="10" t="s">
        <v>240</v>
      </c>
      <c r="B740" s="10" t="s">
        <v>195</v>
      </c>
      <c r="C740" s="10" t="s">
        <v>239</v>
      </c>
      <c r="D740" s="8">
        <v>84000</v>
      </c>
      <c r="E740" t="s">
        <v>80</v>
      </c>
      <c r="F740">
        <f t="shared" si="35"/>
        <v>84</v>
      </c>
      <c r="G740" t="str">
        <f>IF(H740="France",VLOOKUP(F740,Dpt,2,FALSE),H740)</f>
        <v>REGION</v>
      </c>
      <c r="H740" t="s">
        <v>456</v>
      </c>
      <c r="I740" t="str">
        <f ca="1">IF(K740="","",VLOOKUP(J740,catage,2))</f>
        <v>adultes +</v>
      </c>
      <c r="J740">
        <f t="shared" ca="1" si="33"/>
        <v>59</v>
      </c>
      <c r="K740" s="1">
        <v>20636</v>
      </c>
      <c r="L740" s="1" t="str">
        <f t="shared" si="34"/>
        <v>MINI STAGE</v>
      </c>
      <c r="M740" t="s">
        <v>467</v>
      </c>
      <c r="N740" t="s">
        <v>472</v>
      </c>
      <c r="O740" s="5" t="s">
        <v>606</v>
      </c>
    </row>
    <row r="741" spans="1:15" x14ac:dyDescent="0.25">
      <c r="A741" s="10" t="s">
        <v>192</v>
      </c>
      <c r="B741" s="10" t="s">
        <v>196</v>
      </c>
      <c r="C741" s="10" t="s">
        <v>183</v>
      </c>
      <c r="D741" s="8">
        <v>92500</v>
      </c>
      <c r="E741" t="s">
        <v>431</v>
      </c>
      <c r="F741">
        <f t="shared" si="35"/>
        <v>92</v>
      </c>
      <c r="G741" t="str">
        <f>IF(H741="France",VLOOKUP(F741,Dpt,2,FALSE),H741)</f>
        <v>ILE DE France</v>
      </c>
      <c r="H741" t="s">
        <v>456</v>
      </c>
      <c r="I741" t="str">
        <f ca="1">IF(K741="","",VLOOKUP(J741,catage,2))</f>
        <v>adultes +</v>
      </c>
      <c r="J741">
        <f t="shared" ca="1" si="33"/>
        <v>58</v>
      </c>
      <c r="K741" s="1">
        <v>21001</v>
      </c>
      <c r="L741" s="1" t="str">
        <f t="shared" si="34"/>
        <v>MINI STAGE</v>
      </c>
      <c r="M741" t="s">
        <v>467</v>
      </c>
      <c r="O741" s="5" t="s">
        <v>648</v>
      </c>
    </row>
    <row r="742" spans="1:15" x14ac:dyDescent="0.25">
      <c r="A742" s="10" t="s">
        <v>275</v>
      </c>
      <c r="B742" s="10" t="s">
        <v>199</v>
      </c>
      <c r="C742" s="10" t="s">
        <v>183</v>
      </c>
      <c r="D742" s="8">
        <v>29900</v>
      </c>
      <c r="E742" t="s">
        <v>672</v>
      </c>
      <c r="F742">
        <f t="shared" si="35"/>
        <v>29</v>
      </c>
      <c r="G742" t="str">
        <f>IF(H742="France",VLOOKUP(F742,Dpt,2,FALSE),H742)</f>
        <v>BRETAGNE</v>
      </c>
      <c r="H742" t="s">
        <v>456</v>
      </c>
      <c r="I742" t="str">
        <f ca="1">IF(K742="","",VLOOKUP(J742,catage,2))</f>
        <v>adultes +</v>
      </c>
      <c r="J742">
        <f t="shared" ca="1" si="33"/>
        <v>58</v>
      </c>
      <c r="K742" s="1">
        <v>21001</v>
      </c>
      <c r="L742" s="1" t="str">
        <f t="shared" si="34"/>
        <v>PLEIN STAGE</v>
      </c>
      <c r="M742" t="s">
        <v>523</v>
      </c>
      <c r="O742" s="5" t="s">
        <v>606</v>
      </c>
    </row>
    <row r="743" spans="1:15" x14ac:dyDescent="0.25">
      <c r="A743" s="10" t="s">
        <v>300</v>
      </c>
      <c r="B743" s="10" t="s">
        <v>254</v>
      </c>
      <c r="C743" s="10" t="s">
        <v>299</v>
      </c>
      <c r="D743" s="8">
        <v>69100</v>
      </c>
      <c r="E743" t="s">
        <v>553</v>
      </c>
      <c r="F743">
        <f t="shared" si="35"/>
        <v>69</v>
      </c>
      <c r="G743" t="str">
        <f>IF(H743="France",VLOOKUP(F743,Dpt,2,FALSE),H743)</f>
        <v>REGION</v>
      </c>
      <c r="H743" t="s">
        <v>456</v>
      </c>
      <c r="I743" t="str">
        <f ca="1">IF(K743="","",VLOOKUP(J743,catage,2))</f>
        <v>adultes +</v>
      </c>
      <c r="J743">
        <f t="shared" ca="1" si="33"/>
        <v>55</v>
      </c>
      <c r="K743" s="1">
        <v>22097</v>
      </c>
      <c r="L743" s="1" t="str">
        <f t="shared" si="34"/>
        <v>MINI STAGE</v>
      </c>
      <c r="M743" t="s">
        <v>467</v>
      </c>
      <c r="N743" t="s">
        <v>475</v>
      </c>
      <c r="O743" s="5" t="s">
        <v>648</v>
      </c>
    </row>
    <row r="744" spans="1:15" x14ac:dyDescent="0.25">
      <c r="A744" s="10" t="s">
        <v>242</v>
      </c>
      <c r="B744" s="10" t="s">
        <v>243</v>
      </c>
      <c r="C744" s="10" t="s">
        <v>203</v>
      </c>
      <c r="D744" s="8">
        <v>94500</v>
      </c>
      <c r="E744" t="s">
        <v>90</v>
      </c>
      <c r="F744">
        <f t="shared" si="35"/>
        <v>94</v>
      </c>
      <c r="G744" t="str">
        <f>IF(H744="France",VLOOKUP(F744,Dpt,2,FALSE),H744)</f>
        <v>ILE DE France</v>
      </c>
      <c r="H744" t="s">
        <v>456</v>
      </c>
      <c r="I744" t="str">
        <f ca="1">IF(K744="","",VLOOKUP(J744,catage,2))</f>
        <v>adultes +</v>
      </c>
      <c r="J744">
        <f t="shared" ca="1" si="33"/>
        <v>52</v>
      </c>
      <c r="K744" s="1">
        <v>23192</v>
      </c>
      <c r="L744" s="1" t="str">
        <f t="shared" si="34"/>
        <v>MINI STAGE</v>
      </c>
      <c r="M744" t="s">
        <v>467</v>
      </c>
      <c r="N744" t="s">
        <v>475</v>
      </c>
      <c r="O744" s="5" t="s">
        <v>606</v>
      </c>
    </row>
    <row r="745" spans="1:15" x14ac:dyDescent="0.25">
      <c r="A745" s="10" t="s">
        <v>229</v>
      </c>
      <c r="B745" s="10" t="s">
        <v>230</v>
      </c>
      <c r="C745" s="10" t="s">
        <v>228</v>
      </c>
      <c r="D745" s="8">
        <v>75012</v>
      </c>
      <c r="E745" t="s">
        <v>504</v>
      </c>
      <c r="F745">
        <f t="shared" si="35"/>
        <v>75</v>
      </c>
      <c r="G745" t="str">
        <f>IF(H745="France",VLOOKUP(F745,Dpt,2,FALSE),H745)</f>
        <v>PARIS</v>
      </c>
      <c r="H745" t="s">
        <v>456</v>
      </c>
      <c r="I745" t="str">
        <f ca="1">IF(K745="","",VLOOKUP(J745,catage,2))</f>
        <v>adultes +</v>
      </c>
      <c r="J745">
        <f t="shared" ca="1" si="33"/>
        <v>51</v>
      </c>
      <c r="K745" s="1">
        <v>23558</v>
      </c>
      <c r="L745" s="1" t="str">
        <f t="shared" si="34"/>
        <v>MINI STAGE</v>
      </c>
      <c r="M745" t="s">
        <v>467</v>
      </c>
      <c r="N745" t="s">
        <v>475</v>
      </c>
      <c r="O745" s="5" t="s">
        <v>648</v>
      </c>
    </row>
    <row r="746" spans="1:15" x14ac:dyDescent="0.25">
      <c r="A746" s="10" t="s">
        <v>248</v>
      </c>
      <c r="B746" s="10" t="s">
        <v>249</v>
      </c>
      <c r="C746" s="10" t="s">
        <v>231</v>
      </c>
      <c r="D746" s="8">
        <v>44360</v>
      </c>
      <c r="E746" t="s">
        <v>403</v>
      </c>
      <c r="F746">
        <f t="shared" si="35"/>
        <v>44</v>
      </c>
      <c r="G746" t="str">
        <f>IF(H746="France",VLOOKUP(F746,Dpt,2,FALSE),H746)</f>
        <v>PAYS DE LOIRE</v>
      </c>
      <c r="H746" t="s">
        <v>456</v>
      </c>
      <c r="I746" t="str">
        <f ca="1">IF(K746="","",VLOOKUP(J746,catage,2))</f>
        <v>adultes +</v>
      </c>
      <c r="J746">
        <f t="shared" ca="1" si="33"/>
        <v>51</v>
      </c>
      <c r="K746" s="1">
        <v>23558</v>
      </c>
      <c r="L746" s="1" t="str">
        <f t="shared" si="34"/>
        <v>MINI STAGE</v>
      </c>
      <c r="M746" t="s">
        <v>467</v>
      </c>
      <c r="N746" t="s">
        <v>475</v>
      </c>
      <c r="O746" s="5" t="s">
        <v>648</v>
      </c>
    </row>
    <row r="747" spans="1:15" x14ac:dyDescent="0.25">
      <c r="A747" s="10" t="s">
        <v>262</v>
      </c>
      <c r="B747" s="10" t="s">
        <v>263</v>
      </c>
      <c r="C747" s="10" t="s">
        <v>261</v>
      </c>
      <c r="D747" s="8">
        <v>29760</v>
      </c>
      <c r="E747" t="s">
        <v>81</v>
      </c>
      <c r="F747">
        <f t="shared" si="35"/>
        <v>29</v>
      </c>
      <c r="G747" t="str">
        <f>IF(H747="France",VLOOKUP(F747,Dpt,2,FALSE),H747)</f>
        <v>BRETAGNE</v>
      </c>
      <c r="H747" t="s">
        <v>456</v>
      </c>
      <c r="I747" t="str">
        <f ca="1">IF(K747="","",VLOOKUP(J747,catage,2))</f>
        <v>adultes +</v>
      </c>
      <c r="J747">
        <f t="shared" ca="1" si="33"/>
        <v>50</v>
      </c>
      <c r="K747" s="1">
        <v>23923</v>
      </c>
      <c r="L747" s="1" t="str">
        <f t="shared" si="34"/>
        <v>MINI STAGE</v>
      </c>
      <c r="M747" t="s">
        <v>467</v>
      </c>
      <c r="N747" t="s">
        <v>472</v>
      </c>
      <c r="O747" s="5" t="s">
        <v>606</v>
      </c>
    </row>
    <row r="748" spans="1:15" x14ac:dyDescent="0.25">
      <c r="A748" s="10" t="s">
        <v>287</v>
      </c>
      <c r="B748" s="10" t="s">
        <v>234</v>
      </c>
      <c r="C748" s="10" t="s">
        <v>286</v>
      </c>
      <c r="D748" s="8">
        <v>29950</v>
      </c>
      <c r="E748" t="s">
        <v>442</v>
      </c>
      <c r="F748">
        <f t="shared" si="35"/>
        <v>29</v>
      </c>
      <c r="G748" t="str">
        <f>IF(H748="France",VLOOKUP(F748,Dpt,2,FALSE),H748)</f>
        <v>BRETAGNE</v>
      </c>
      <c r="H748" t="s">
        <v>456</v>
      </c>
      <c r="I748" t="str">
        <f ca="1">IF(K748="","",VLOOKUP(J748,catage,2))</f>
        <v>adultes +</v>
      </c>
      <c r="J748">
        <f t="shared" ca="1" si="33"/>
        <v>50</v>
      </c>
      <c r="K748" s="1">
        <v>23923</v>
      </c>
      <c r="L748" s="1" t="str">
        <f t="shared" si="34"/>
        <v>MINI STAGE</v>
      </c>
      <c r="M748" t="s">
        <v>467</v>
      </c>
      <c r="N748" t="s">
        <v>475</v>
      </c>
      <c r="O748" s="5" t="s">
        <v>606</v>
      </c>
    </row>
    <row r="749" spans="1:15" x14ac:dyDescent="0.25">
      <c r="A749" s="10" t="s">
        <v>190</v>
      </c>
      <c r="B749" s="10" t="s">
        <v>188</v>
      </c>
      <c r="C749" s="10" t="s">
        <v>216</v>
      </c>
      <c r="D749" s="8">
        <v>63000</v>
      </c>
      <c r="E749" t="s">
        <v>73</v>
      </c>
      <c r="F749">
        <f t="shared" si="35"/>
        <v>63</v>
      </c>
      <c r="G749" t="str">
        <f>IF(H749="France",VLOOKUP(F749,Dpt,2,FALSE),H749)</f>
        <v>REGION</v>
      </c>
      <c r="H749" t="s">
        <v>456</v>
      </c>
      <c r="I749" t="str">
        <f ca="1">IF(K749="","",VLOOKUP(J749,catage,2))</f>
        <v>adultes</v>
      </c>
      <c r="J749">
        <f t="shared" ca="1" si="33"/>
        <v>49</v>
      </c>
      <c r="K749" s="1">
        <v>24288</v>
      </c>
      <c r="L749" s="1" t="str">
        <f t="shared" si="34"/>
        <v>MINI STAGE</v>
      </c>
      <c r="M749" t="s">
        <v>467</v>
      </c>
      <c r="N749" t="s">
        <v>472</v>
      </c>
      <c r="O749" s="5" t="s">
        <v>638</v>
      </c>
    </row>
    <row r="750" spans="1:15" x14ac:dyDescent="0.25">
      <c r="A750" s="10" t="s">
        <v>303</v>
      </c>
      <c r="B750" s="10" t="s">
        <v>208</v>
      </c>
      <c r="C750" s="10" t="s">
        <v>203</v>
      </c>
      <c r="D750" s="8">
        <v>71590</v>
      </c>
      <c r="E750" t="s">
        <v>404</v>
      </c>
      <c r="F750">
        <f t="shared" si="35"/>
        <v>71</v>
      </c>
      <c r="G750" t="str">
        <f>IF(H750="France",VLOOKUP(F750,Dpt,2,FALSE),H750)</f>
        <v>REGION</v>
      </c>
      <c r="H750" t="s">
        <v>456</v>
      </c>
      <c r="I750" t="str">
        <f ca="1">IF(K750="","",VLOOKUP(J750,catage,2))</f>
        <v>adultes</v>
      </c>
      <c r="J750">
        <f t="shared" ca="1" si="33"/>
        <v>49</v>
      </c>
      <c r="K750" s="1">
        <v>24288</v>
      </c>
      <c r="L750" s="1" t="str">
        <f t="shared" si="34"/>
        <v>MINI STAGE</v>
      </c>
      <c r="M750" t="s">
        <v>467</v>
      </c>
      <c r="N750" t="s">
        <v>535</v>
      </c>
      <c r="O750" s="5" t="s">
        <v>648</v>
      </c>
    </row>
    <row r="751" spans="1:15" x14ac:dyDescent="0.25">
      <c r="A751" s="10" t="s">
        <v>248</v>
      </c>
      <c r="B751" s="10" t="s">
        <v>249</v>
      </c>
      <c r="C751" s="10" t="s">
        <v>231</v>
      </c>
      <c r="D751" s="8">
        <v>91620</v>
      </c>
      <c r="E751" t="s">
        <v>439</v>
      </c>
      <c r="F751">
        <f t="shared" si="35"/>
        <v>91</v>
      </c>
      <c r="G751" t="str">
        <f>IF(H751="France",VLOOKUP(F751,Dpt,2,FALSE),H751)</f>
        <v>ILE DE France</v>
      </c>
      <c r="H751" t="s">
        <v>456</v>
      </c>
      <c r="I751" t="str">
        <f ca="1">IF(K751="","",VLOOKUP(J751,catage,2))</f>
        <v>adultes</v>
      </c>
      <c r="J751">
        <f t="shared" ca="1" si="33"/>
        <v>47</v>
      </c>
      <c r="K751" s="1">
        <v>25019</v>
      </c>
      <c r="L751" s="1" t="str">
        <f t="shared" si="34"/>
        <v>MINI STAGE</v>
      </c>
      <c r="M751" t="s">
        <v>467</v>
      </c>
      <c r="N751" t="s">
        <v>472</v>
      </c>
      <c r="O751" s="5" t="s">
        <v>606</v>
      </c>
    </row>
    <row r="752" spans="1:15" x14ac:dyDescent="0.25">
      <c r="A752" s="10" t="s">
        <v>281</v>
      </c>
      <c r="B752" s="10" t="s">
        <v>267</v>
      </c>
      <c r="C752" s="10" t="s">
        <v>221</v>
      </c>
      <c r="D752" s="8" t="s">
        <v>330</v>
      </c>
      <c r="E752" t="s">
        <v>331</v>
      </c>
      <c r="F752" t="str">
        <f t="shared" si="35"/>
        <v>GB</v>
      </c>
      <c r="G752" t="str">
        <f>IF(H752="France",VLOOKUP(F752,Dpt,2,FALSE),H752)</f>
        <v>GB</v>
      </c>
      <c r="H752" t="s">
        <v>463</v>
      </c>
      <c r="I752" t="str">
        <f ca="1">IF(K752="","",VLOOKUP(J752,catage,2))</f>
        <v>adultes</v>
      </c>
      <c r="J752">
        <f t="shared" ca="1" si="33"/>
        <v>47</v>
      </c>
      <c r="K752" s="1">
        <v>25019</v>
      </c>
      <c r="L752" s="1" t="str">
        <f t="shared" si="34"/>
        <v>COURS CO</v>
      </c>
      <c r="M752" t="s">
        <v>458</v>
      </c>
      <c r="O752" s="5" t="s">
        <v>332</v>
      </c>
    </row>
    <row r="753" spans="1:15" x14ac:dyDescent="0.25">
      <c r="A753" s="10" t="s">
        <v>201</v>
      </c>
      <c r="B753" s="10" t="s">
        <v>202</v>
      </c>
      <c r="C753" s="10" t="s">
        <v>200</v>
      </c>
      <c r="D753" s="8">
        <v>72150</v>
      </c>
      <c r="E753" t="s">
        <v>425</v>
      </c>
      <c r="F753">
        <f t="shared" si="35"/>
        <v>72</v>
      </c>
      <c r="G753" t="str">
        <f>IF(H753="France",VLOOKUP(F753,Dpt,2,FALSE),H753)</f>
        <v>PAYS DE LOIRE</v>
      </c>
      <c r="H753" t="s">
        <v>456</v>
      </c>
      <c r="I753" t="str">
        <f ca="1">IF(K753="","",VLOOKUP(J753,catage,2))</f>
        <v>adultes</v>
      </c>
      <c r="J753">
        <f t="shared" ca="1" si="33"/>
        <v>44</v>
      </c>
      <c r="K753" s="1">
        <v>26114</v>
      </c>
      <c r="L753" s="1" t="str">
        <f t="shared" si="34"/>
        <v>MINI STAGE</v>
      </c>
      <c r="M753" t="s">
        <v>467</v>
      </c>
      <c r="N753" t="s">
        <v>465</v>
      </c>
      <c r="O753" s="5" t="s">
        <v>648</v>
      </c>
    </row>
    <row r="754" spans="1:15" x14ac:dyDescent="0.25">
      <c r="A754" s="10" t="s">
        <v>248</v>
      </c>
      <c r="B754" s="10" t="s">
        <v>220</v>
      </c>
      <c r="C754" s="10" t="s">
        <v>203</v>
      </c>
      <c r="D754" s="8">
        <v>22083</v>
      </c>
      <c r="E754" t="s">
        <v>429</v>
      </c>
      <c r="F754" t="str">
        <f t="shared" si="35"/>
        <v>Allemagne</v>
      </c>
      <c r="G754" t="str">
        <f>IF(H754="France",VLOOKUP(F754,Dpt,2,FALSE),H754)</f>
        <v>Allemagne</v>
      </c>
      <c r="H754" t="s">
        <v>538</v>
      </c>
      <c r="I754" t="str">
        <f ca="1">IF(K754="","",VLOOKUP(J754,catage,2))</f>
        <v>adultes</v>
      </c>
      <c r="J754">
        <f t="shared" ca="1" si="33"/>
        <v>43</v>
      </c>
      <c r="K754" s="1">
        <v>26480</v>
      </c>
      <c r="L754" s="1" t="str">
        <f t="shared" si="34"/>
        <v>MINI STAGE</v>
      </c>
      <c r="M754" t="s">
        <v>467</v>
      </c>
      <c r="N754" t="s">
        <v>535</v>
      </c>
      <c r="O754" s="5" t="s">
        <v>648</v>
      </c>
    </row>
    <row r="755" spans="1:15" x14ac:dyDescent="0.25">
      <c r="A755" s="10" t="s">
        <v>238</v>
      </c>
      <c r="B755" s="10" t="s">
        <v>187</v>
      </c>
      <c r="C755" s="10" t="s">
        <v>183</v>
      </c>
      <c r="D755" s="8">
        <v>22769</v>
      </c>
      <c r="E755" t="s">
        <v>429</v>
      </c>
      <c r="F755" t="str">
        <f t="shared" si="35"/>
        <v>Allemagne</v>
      </c>
      <c r="G755" t="str">
        <f>IF(H755="France",VLOOKUP(F755,Dpt,2,FALSE),H755)</f>
        <v>Allemagne</v>
      </c>
      <c r="H755" t="s">
        <v>538</v>
      </c>
      <c r="I755" t="str">
        <f ca="1">IF(K755="","",VLOOKUP(J755,catage,2))</f>
        <v>adultes</v>
      </c>
      <c r="J755">
        <f t="shared" ca="1" si="33"/>
        <v>42</v>
      </c>
      <c r="K755" s="1">
        <v>26845</v>
      </c>
      <c r="L755" s="1" t="str">
        <f t="shared" si="34"/>
        <v>MINI STAGE</v>
      </c>
      <c r="M755" t="s">
        <v>467</v>
      </c>
      <c r="N755" t="s">
        <v>535</v>
      </c>
      <c r="O755" s="5" t="s">
        <v>648</v>
      </c>
    </row>
    <row r="756" spans="1:15" x14ac:dyDescent="0.25">
      <c r="A756" s="10" t="s">
        <v>260</v>
      </c>
      <c r="B756" s="10" t="s">
        <v>225</v>
      </c>
      <c r="C756" s="10" t="s">
        <v>257</v>
      </c>
      <c r="D756" s="8">
        <v>75013</v>
      </c>
      <c r="E756" t="s">
        <v>504</v>
      </c>
      <c r="F756">
        <f t="shared" si="35"/>
        <v>75</v>
      </c>
      <c r="G756" t="str">
        <f>IF(H756="France",VLOOKUP(F756,Dpt,2,FALSE),H756)</f>
        <v>PARIS</v>
      </c>
      <c r="H756" t="s">
        <v>456</v>
      </c>
      <c r="I756" t="str">
        <f ca="1">IF(K756="","",VLOOKUP(J756,catage,2))</f>
        <v>adultes</v>
      </c>
      <c r="J756">
        <f t="shared" ca="1" si="33"/>
        <v>41</v>
      </c>
      <c r="K756" s="1">
        <v>27210</v>
      </c>
      <c r="L756" s="1" t="str">
        <f t="shared" si="34"/>
        <v>MINI STAGE</v>
      </c>
      <c r="M756" t="s">
        <v>467</v>
      </c>
      <c r="N756" t="s">
        <v>472</v>
      </c>
      <c r="O756" s="5" t="s">
        <v>464</v>
      </c>
    </row>
    <row r="757" spans="1:15" x14ac:dyDescent="0.25">
      <c r="A757" s="10" t="s">
        <v>201</v>
      </c>
      <c r="B757" s="10" t="s">
        <v>202</v>
      </c>
      <c r="C757" s="10" t="s">
        <v>200</v>
      </c>
      <c r="D757" s="8">
        <v>18000</v>
      </c>
      <c r="E757" t="s">
        <v>120</v>
      </c>
      <c r="F757">
        <f t="shared" si="35"/>
        <v>18</v>
      </c>
      <c r="G757" t="str">
        <f>IF(H757="France",VLOOKUP(F757,Dpt,2,FALSE),H757)</f>
        <v>REGION</v>
      </c>
      <c r="H757" t="s">
        <v>456</v>
      </c>
      <c r="I757" t="str">
        <f ca="1">IF(K757="","",VLOOKUP(J757,catage,2))</f>
        <v>adultes</v>
      </c>
      <c r="J757">
        <f t="shared" ca="1" si="33"/>
        <v>41</v>
      </c>
      <c r="K757" s="1">
        <v>27210</v>
      </c>
      <c r="L757" s="1" t="str">
        <f t="shared" si="34"/>
        <v>PLEIN STAGE</v>
      </c>
      <c r="M757" t="s">
        <v>523</v>
      </c>
      <c r="O757" s="5" t="s">
        <v>584</v>
      </c>
    </row>
    <row r="758" spans="1:15" x14ac:dyDescent="0.25">
      <c r="A758" s="10" t="s">
        <v>235</v>
      </c>
      <c r="B758" s="10" t="s">
        <v>236</v>
      </c>
      <c r="C758" s="10" t="s">
        <v>216</v>
      </c>
      <c r="D758" s="8">
        <v>44100</v>
      </c>
      <c r="E758" t="s">
        <v>455</v>
      </c>
      <c r="F758">
        <f t="shared" si="35"/>
        <v>44</v>
      </c>
      <c r="G758" t="str">
        <f>IF(H758="France",VLOOKUP(F758,Dpt,2,FALSE),H758)</f>
        <v>PAYS DE LOIRE</v>
      </c>
      <c r="H758" t="s">
        <v>456</v>
      </c>
      <c r="I758" t="str">
        <f ca="1">IF(K758="","",VLOOKUP(J758,catage,2))</f>
        <v>adultes</v>
      </c>
      <c r="J758">
        <f t="shared" ca="1" si="33"/>
        <v>41</v>
      </c>
      <c r="K758" s="1">
        <v>27210</v>
      </c>
      <c r="L758" s="1" t="str">
        <f t="shared" si="34"/>
        <v>MINI STAGE</v>
      </c>
      <c r="M758" t="s">
        <v>467</v>
      </c>
      <c r="N758" t="s">
        <v>475</v>
      </c>
      <c r="O758" s="5" t="s">
        <v>648</v>
      </c>
    </row>
    <row r="759" spans="1:15" x14ac:dyDescent="0.25">
      <c r="A759" s="10" t="s">
        <v>248</v>
      </c>
      <c r="B759" s="10" t="s">
        <v>220</v>
      </c>
      <c r="C759" s="10" t="s">
        <v>203</v>
      </c>
      <c r="D759" s="8">
        <v>29000</v>
      </c>
      <c r="E759" t="s">
        <v>486</v>
      </c>
      <c r="F759">
        <f t="shared" si="35"/>
        <v>29</v>
      </c>
      <c r="G759" t="str">
        <f>IF(H759="France",VLOOKUP(F759,Dpt,2,FALSE),H759)</f>
        <v>BRETAGNE</v>
      </c>
      <c r="H759" t="s">
        <v>456</v>
      </c>
      <c r="I759" t="str">
        <f ca="1">IF(K759="","",VLOOKUP(J759,catage,2))</f>
        <v>adultes</v>
      </c>
      <c r="J759">
        <f t="shared" ca="1" si="33"/>
        <v>40</v>
      </c>
      <c r="K759" s="1">
        <v>27575</v>
      </c>
      <c r="L759" s="1" t="str">
        <f t="shared" si="34"/>
        <v>MINI STAGE</v>
      </c>
      <c r="M759" t="s">
        <v>467</v>
      </c>
      <c r="N759" t="s">
        <v>475</v>
      </c>
      <c r="O759" s="5" t="s">
        <v>648</v>
      </c>
    </row>
    <row r="760" spans="1:15" x14ac:dyDescent="0.25">
      <c r="A760" s="10" t="s">
        <v>271</v>
      </c>
      <c r="B760" s="10" t="s">
        <v>195</v>
      </c>
      <c r="C760" s="10" t="s">
        <v>270</v>
      </c>
      <c r="D760" s="8">
        <v>91540</v>
      </c>
      <c r="E760" t="s">
        <v>392</v>
      </c>
      <c r="F760">
        <f t="shared" si="35"/>
        <v>91</v>
      </c>
      <c r="G760" t="str">
        <f>IF(H760="France",VLOOKUP(F760,Dpt,2,FALSE),H760)</f>
        <v>ILE DE France</v>
      </c>
      <c r="H760" t="s">
        <v>456</v>
      </c>
      <c r="I760" t="str">
        <f ca="1">IF(K760="","",VLOOKUP(J760,catage,2))</f>
        <v>adultes</v>
      </c>
      <c r="J760">
        <f t="shared" ca="1" si="33"/>
        <v>38</v>
      </c>
      <c r="K760" s="1">
        <v>28306</v>
      </c>
      <c r="L760" s="1" t="str">
        <f t="shared" si="34"/>
        <v>MINI STAGE</v>
      </c>
      <c r="M760" t="s">
        <v>467</v>
      </c>
      <c r="N760" t="s">
        <v>472</v>
      </c>
      <c r="O760" s="5" t="s">
        <v>464</v>
      </c>
    </row>
    <row r="761" spans="1:15" x14ac:dyDescent="0.25">
      <c r="A761" s="10" t="s">
        <v>184</v>
      </c>
      <c r="B761" s="10" t="s">
        <v>185</v>
      </c>
      <c r="C761" s="10" t="s">
        <v>183</v>
      </c>
      <c r="D761" s="8">
        <v>75010</v>
      </c>
      <c r="E761" t="s">
        <v>504</v>
      </c>
      <c r="F761">
        <f t="shared" si="35"/>
        <v>75</v>
      </c>
      <c r="G761" t="str">
        <f>IF(H761="France",VLOOKUP(F761,Dpt,2,FALSE),H761)</f>
        <v>PARIS</v>
      </c>
      <c r="H761" t="s">
        <v>456</v>
      </c>
      <c r="I761" t="str">
        <f ca="1">IF(K761="","",VLOOKUP(J761,catage,2))</f>
        <v>adultes</v>
      </c>
      <c r="J761">
        <f t="shared" ca="1" si="33"/>
        <v>37</v>
      </c>
      <c r="K761" s="1">
        <v>28671</v>
      </c>
      <c r="L761" s="1" t="str">
        <f t="shared" si="34"/>
        <v>MINI STAGE</v>
      </c>
      <c r="M761" t="s">
        <v>467</v>
      </c>
      <c r="N761" t="s">
        <v>472</v>
      </c>
      <c r="O761" s="5" t="s">
        <v>584</v>
      </c>
    </row>
    <row r="762" spans="1:15" x14ac:dyDescent="0.25">
      <c r="A762" s="10" t="s">
        <v>300</v>
      </c>
      <c r="B762" s="10" t="s">
        <v>254</v>
      </c>
      <c r="C762" s="10" t="s">
        <v>299</v>
      </c>
      <c r="D762" s="8" t="s">
        <v>330</v>
      </c>
      <c r="E762" t="s">
        <v>331</v>
      </c>
      <c r="F762" t="str">
        <f t="shared" si="35"/>
        <v>GB</v>
      </c>
      <c r="G762" t="str">
        <f>IF(H762="France",VLOOKUP(F762,Dpt,2,FALSE),H762)</f>
        <v>GB</v>
      </c>
      <c r="H762" t="s">
        <v>463</v>
      </c>
      <c r="I762" t="str">
        <f ca="1">IF(K762="","",VLOOKUP(J762,catage,2))</f>
        <v>adultes</v>
      </c>
      <c r="J762">
        <f t="shared" ca="1" si="33"/>
        <v>37</v>
      </c>
      <c r="K762" s="1">
        <v>28671</v>
      </c>
      <c r="L762" s="1" t="str">
        <f t="shared" si="34"/>
        <v>COURS CO</v>
      </c>
      <c r="M762" t="s">
        <v>458</v>
      </c>
      <c r="O762" s="5" t="s">
        <v>332</v>
      </c>
    </row>
    <row r="763" spans="1:15" x14ac:dyDescent="0.25">
      <c r="A763" s="10" t="s">
        <v>232</v>
      </c>
      <c r="B763" s="10" t="s">
        <v>211</v>
      </c>
      <c r="C763" s="10" t="s">
        <v>231</v>
      </c>
      <c r="D763" s="8">
        <v>75016</v>
      </c>
      <c r="E763" t="s">
        <v>504</v>
      </c>
      <c r="F763">
        <f t="shared" si="35"/>
        <v>75</v>
      </c>
      <c r="G763" t="str">
        <f>IF(H763="France",VLOOKUP(F763,Dpt,2,FALSE),H763)</f>
        <v>PARIS</v>
      </c>
      <c r="H763" t="s">
        <v>456</v>
      </c>
      <c r="I763" t="str">
        <f ca="1">IF(K763="","",VLOOKUP(J763,catage,2))</f>
        <v>adultes</v>
      </c>
      <c r="J763">
        <f t="shared" ca="1" si="33"/>
        <v>36</v>
      </c>
      <c r="K763" s="1">
        <v>29036</v>
      </c>
      <c r="L763" s="1" t="str">
        <f t="shared" si="34"/>
        <v>MINI STAGE</v>
      </c>
      <c r="M763" t="s">
        <v>467</v>
      </c>
      <c r="N763" t="s">
        <v>472</v>
      </c>
      <c r="O763" s="5" t="s">
        <v>464</v>
      </c>
    </row>
    <row r="764" spans="1:15" x14ac:dyDescent="0.25">
      <c r="A764" s="10" t="s">
        <v>298</v>
      </c>
      <c r="B764" s="10" t="s">
        <v>220</v>
      </c>
      <c r="C764" s="10" t="s">
        <v>299</v>
      </c>
      <c r="D764" s="8">
        <v>29700</v>
      </c>
      <c r="E764" t="s">
        <v>501</v>
      </c>
      <c r="F764">
        <f t="shared" si="35"/>
        <v>29</v>
      </c>
      <c r="G764" t="str">
        <f>IF(H764="France",VLOOKUP(F764,Dpt,2,FALSE),H764)</f>
        <v>BRETAGNE</v>
      </c>
      <c r="H764" t="s">
        <v>456</v>
      </c>
      <c r="I764" t="str">
        <f ca="1">IF(K764="","",VLOOKUP(J764,catage,2))</f>
        <v>adultes</v>
      </c>
      <c r="J764">
        <f t="shared" ca="1" si="33"/>
        <v>35</v>
      </c>
      <c r="K764" s="1">
        <v>29402</v>
      </c>
      <c r="L764" s="1" t="str">
        <f t="shared" si="34"/>
        <v>COURS CO</v>
      </c>
      <c r="M764" t="s">
        <v>458</v>
      </c>
      <c r="O764" s="5" t="s">
        <v>395</v>
      </c>
    </row>
    <row r="765" spans="1:15" x14ac:dyDescent="0.25">
      <c r="A765" s="10" t="s">
        <v>283</v>
      </c>
      <c r="B765" s="10" t="s">
        <v>223</v>
      </c>
      <c r="C765" s="10" t="s">
        <v>183</v>
      </c>
      <c r="D765" s="8">
        <v>29760</v>
      </c>
      <c r="E765" t="s">
        <v>505</v>
      </c>
      <c r="F765">
        <f t="shared" si="35"/>
        <v>29</v>
      </c>
      <c r="G765" t="str">
        <f>IF(H765="France",VLOOKUP(F765,Dpt,2,FALSE),H765)</f>
        <v>BRETAGNE</v>
      </c>
      <c r="H765" t="s">
        <v>456</v>
      </c>
      <c r="I765" t="str">
        <f ca="1">IF(K765="","",VLOOKUP(J765,catage,2))</f>
        <v>adultes</v>
      </c>
      <c r="J765">
        <f t="shared" ca="1" si="33"/>
        <v>34</v>
      </c>
      <c r="K765" s="1">
        <v>29767</v>
      </c>
      <c r="L765" s="1" t="str">
        <f t="shared" si="34"/>
        <v>COURS CO</v>
      </c>
      <c r="M765" t="s">
        <v>458</v>
      </c>
      <c r="O765" s="5" t="s">
        <v>464</v>
      </c>
    </row>
    <row r="766" spans="1:15" x14ac:dyDescent="0.25">
      <c r="A766" s="10" t="s">
        <v>302</v>
      </c>
      <c r="B766" s="10" t="s">
        <v>205</v>
      </c>
      <c r="C766" s="10" t="s">
        <v>301</v>
      </c>
      <c r="D766" s="8">
        <v>95210</v>
      </c>
      <c r="E766" t="s">
        <v>428</v>
      </c>
      <c r="F766">
        <f t="shared" si="35"/>
        <v>95</v>
      </c>
      <c r="G766" t="str">
        <f>IF(H766="France",VLOOKUP(F766,Dpt,2,FALSE),H766)</f>
        <v>ILE DE France</v>
      </c>
      <c r="H766" t="s">
        <v>456</v>
      </c>
      <c r="I766" t="str">
        <f ca="1">IF(K766="","",VLOOKUP(J766,catage,2))</f>
        <v>adultes</v>
      </c>
      <c r="J766">
        <f t="shared" ca="1" si="33"/>
        <v>33</v>
      </c>
      <c r="K766" s="1">
        <v>30132</v>
      </c>
      <c r="L766" s="1" t="str">
        <f t="shared" si="34"/>
        <v>MINI STAGE</v>
      </c>
      <c r="M766" t="s">
        <v>467</v>
      </c>
      <c r="N766" t="s">
        <v>535</v>
      </c>
      <c r="O766" s="5" t="s">
        <v>648</v>
      </c>
    </row>
    <row r="767" spans="1:15" x14ac:dyDescent="0.25">
      <c r="A767" s="10" t="s">
        <v>292</v>
      </c>
      <c r="B767" s="10" t="s">
        <v>289</v>
      </c>
      <c r="C767" s="10" t="s">
        <v>183</v>
      </c>
      <c r="D767" s="8">
        <v>31450</v>
      </c>
      <c r="E767" t="s">
        <v>414</v>
      </c>
      <c r="F767">
        <f t="shared" si="35"/>
        <v>31</v>
      </c>
      <c r="G767" t="str">
        <f>IF(H767="France",VLOOKUP(F767,Dpt,2,FALSE),H767)</f>
        <v>REGION</v>
      </c>
      <c r="H767" t="s">
        <v>456</v>
      </c>
      <c r="I767" t="str">
        <f ca="1">IF(K767="","",VLOOKUP(J767,catage,2))</f>
        <v>adultes</v>
      </c>
      <c r="J767">
        <f t="shared" ca="1" si="33"/>
        <v>33</v>
      </c>
      <c r="K767" s="1">
        <v>30132</v>
      </c>
      <c r="L767" s="1" t="str">
        <f t="shared" si="34"/>
        <v>PLEIN STAGE</v>
      </c>
      <c r="M767" t="s">
        <v>523</v>
      </c>
      <c r="O767" s="5" t="s">
        <v>648</v>
      </c>
    </row>
    <row r="768" spans="1:15" x14ac:dyDescent="0.25">
      <c r="A768" s="10" t="s">
        <v>293</v>
      </c>
      <c r="B768" s="10" t="s">
        <v>294</v>
      </c>
      <c r="C768" s="10" t="s">
        <v>245</v>
      </c>
      <c r="D768" s="8">
        <v>37110</v>
      </c>
      <c r="E768" t="s">
        <v>378</v>
      </c>
      <c r="F768">
        <f t="shared" si="35"/>
        <v>37</v>
      </c>
      <c r="G768" t="str">
        <f>IF(H768="France",VLOOKUP(F768,Dpt,2,FALSE),H768)</f>
        <v>REGION</v>
      </c>
      <c r="H768" t="s">
        <v>456</v>
      </c>
      <c r="I768" t="str">
        <f ca="1">IF(K768="","",VLOOKUP(J768,catage,2))</f>
        <v>adultes</v>
      </c>
      <c r="J768">
        <f t="shared" ca="1" si="33"/>
        <v>32</v>
      </c>
      <c r="K768" s="1">
        <v>30497</v>
      </c>
      <c r="L768" s="1" t="str">
        <f t="shared" si="34"/>
        <v>MINI STAGE</v>
      </c>
      <c r="M768" t="s">
        <v>467</v>
      </c>
      <c r="N768" t="s">
        <v>472</v>
      </c>
      <c r="O768" s="5" t="s">
        <v>648</v>
      </c>
    </row>
    <row r="769" spans="1:15" x14ac:dyDescent="0.25">
      <c r="A769" s="10" t="s">
        <v>293</v>
      </c>
      <c r="B769" s="10" t="s">
        <v>294</v>
      </c>
      <c r="C769" s="10" t="s">
        <v>245</v>
      </c>
      <c r="D769" s="8">
        <v>75013</v>
      </c>
      <c r="E769" t="s">
        <v>504</v>
      </c>
      <c r="F769">
        <f t="shared" si="35"/>
        <v>75</v>
      </c>
      <c r="G769" t="str">
        <f>IF(H769="France",VLOOKUP(F769,Dpt,2,FALSE),H769)</f>
        <v>PARIS</v>
      </c>
      <c r="H769" t="s">
        <v>456</v>
      </c>
      <c r="I769" t="str">
        <f ca="1">IF(K769="","",VLOOKUP(J769,catage,2))</f>
        <v>adultes</v>
      </c>
      <c r="J769">
        <f t="shared" ca="1" si="33"/>
        <v>32</v>
      </c>
      <c r="K769" s="1">
        <v>30497</v>
      </c>
      <c r="L769" s="1" t="str">
        <f t="shared" si="34"/>
        <v>MINI STAGE</v>
      </c>
      <c r="M769" t="s">
        <v>467</v>
      </c>
      <c r="N769" t="s">
        <v>472</v>
      </c>
      <c r="O769" s="5" t="s">
        <v>464</v>
      </c>
    </row>
    <row r="770" spans="1:15" x14ac:dyDescent="0.25">
      <c r="A770" s="10" t="s">
        <v>226</v>
      </c>
      <c r="B770" s="10" t="s">
        <v>194</v>
      </c>
      <c r="C770" s="10" t="s">
        <v>203</v>
      </c>
      <c r="D770" s="8">
        <v>53000</v>
      </c>
      <c r="E770" t="s">
        <v>424</v>
      </c>
      <c r="F770">
        <f t="shared" si="35"/>
        <v>53</v>
      </c>
      <c r="G770" t="str">
        <f>IF(H770="France",VLOOKUP(F770,Dpt,2,FALSE),H770)</f>
        <v>PAYS DE LOIRE</v>
      </c>
      <c r="H770" t="s">
        <v>456</v>
      </c>
      <c r="I770" t="str">
        <f ca="1">IF(K770="","",VLOOKUP(J770,catage,2))</f>
        <v>adultes</v>
      </c>
      <c r="J770">
        <f t="shared" ref="J770:J833" ca="1" si="36">IF(K770="","",DATEDIF(K770,TODAY(),"Y"))</f>
        <v>32</v>
      </c>
      <c r="K770" s="1">
        <v>30497</v>
      </c>
      <c r="L770" s="1" t="str">
        <f t="shared" ref="L770:L833" si="37">VLOOKUP(M770,CAT,2)</f>
        <v>MINI STAGE</v>
      </c>
      <c r="M770" t="s">
        <v>467</v>
      </c>
      <c r="N770" t="s">
        <v>475</v>
      </c>
      <c r="O770" s="5" t="s">
        <v>648</v>
      </c>
    </row>
    <row r="771" spans="1:15" x14ac:dyDescent="0.25">
      <c r="A771" s="10" t="s">
        <v>246</v>
      </c>
      <c r="B771" s="10" t="s">
        <v>241</v>
      </c>
      <c r="C771" s="10" t="s">
        <v>245</v>
      </c>
      <c r="D771" s="8">
        <v>69510</v>
      </c>
      <c r="E771" t="s">
        <v>437</v>
      </c>
      <c r="F771">
        <f t="shared" ref="F771:F834" si="38">IF(H771="France",VALUE(LEFT(D771,2)),H771)</f>
        <v>69</v>
      </c>
      <c r="G771" t="str">
        <f>IF(H771="France",VLOOKUP(F771,Dpt,2,FALSE),H771)</f>
        <v>REGION</v>
      </c>
      <c r="H771" t="s">
        <v>456</v>
      </c>
      <c r="I771" t="str">
        <f ca="1">IF(K771="","",VLOOKUP(J771,catage,2))</f>
        <v>adultes</v>
      </c>
      <c r="J771">
        <f t="shared" ca="1" si="36"/>
        <v>32</v>
      </c>
      <c r="K771" s="1">
        <v>30497</v>
      </c>
      <c r="L771" s="1" t="str">
        <f t="shared" si="37"/>
        <v>MINI STAGE</v>
      </c>
      <c r="M771" t="s">
        <v>467</v>
      </c>
      <c r="N771" t="s">
        <v>475</v>
      </c>
      <c r="O771" s="5" t="s">
        <v>606</v>
      </c>
    </row>
    <row r="772" spans="1:15" x14ac:dyDescent="0.25">
      <c r="A772" s="10" t="s">
        <v>232</v>
      </c>
      <c r="B772" s="10" t="s">
        <v>194</v>
      </c>
      <c r="C772" s="10" t="s">
        <v>216</v>
      </c>
      <c r="D772" s="8">
        <v>17940</v>
      </c>
      <c r="E772" t="s">
        <v>79</v>
      </c>
      <c r="F772">
        <f t="shared" si="38"/>
        <v>17</v>
      </c>
      <c r="G772" t="str">
        <f>IF(H772="France",VLOOKUP(F772,Dpt,2,FALSE),H772)</f>
        <v>REGION</v>
      </c>
      <c r="H772" t="s">
        <v>456</v>
      </c>
      <c r="I772" t="str">
        <f ca="1">IF(K772="","",VLOOKUP(J772,catage,2))</f>
        <v>adultes</v>
      </c>
      <c r="J772">
        <f t="shared" ca="1" si="36"/>
        <v>31</v>
      </c>
      <c r="K772" s="1">
        <v>30863</v>
      </c>
      <c r="L772" s="1" t="str">
        <f t="shared" si="37"/>
        <v>MINI STAGE</v>
      </c>
      <c r="M772" t="s">
        <v>467</v>
      </c>
      <c r="N772" t="s">
        <v>465</v>
      </c>
      <c r="O772" s="5" t="s">
        <v>606</v>
      </c>
    </row>
    <row r="773" spans="1:15" x14ac:dyDescent="0.25">
      <c r="A773" s="10" t="s">
        <v>295</v>
      </c>
      <c r="B773" s="10" t="s">
        <v>182</v>
      </c>
      <c r="C773" s="10" t="s">
        <v>255</v>
      </c>
      <c r="D773" s="8">
        <v>75020</v>
      </c>
      <c r="E773" t="s">
        <v>504</v>
      </c>
      <c r="F773">
        <f t="shared" si="38"/>
        <v>75</v>
      </c>
      <c r="G773" t="str">
        <f>IF(H773="France",VLOOKUP(F773,Dpt,2,FALSE),H773)</f>
        <v>PARIS</v>
      </c>
      <c r="H773" t="s">
        <v>456</v>
      </c>
      <c r="I773" t="str">
        <f ca="1">IF(K773="","",VLOOKUP(J773,catage,2))</f>
        <v>adultes</v>
      </c>
      <c r="J773">
        <f t="shared" ca="1" si="36"/>
        <v>31</v>
      </c>
      <c r="K773" s="1">
        <v>30863</v>
      </c>
      <c r="L773" s="1" t="str">
        <f t="shared" si="37"/>
        <v>MINI STAGE</v>
      </c>
      <c r="M773" t="s">
        <v>467</v>
      </c>
      <c r="O773" s="5" t="s">
        <v>432</v>
      </c>
    </row>
    <row r="774" spans="1:15" x14ac:dyDescent="0.25">
      <c r="A774" s="10" t="s">
        <v>298</v>
      </c>
      <c r="B774" s="10" t="s">
        <v>220</v>
      </c>
      <c r="C774" s="10" t="s">
        <v>299</v>
      </c>
      <c r="D774" s="8">
        <v>37110</v>
      </c>
      <c r="E774" t="s">
        <v>378</v>
      </c>
      <c r="F774">
        <f t="shared" si="38"/>
        <v>37</v>
      </c>
      <c r="G774" t="str">
        <f>IF(H774="France",VLOOKUP(F774,Dpt,2,FALSE),H774)</f>
        <v>REGION</v>
      </c>
      <c r="H774" t="s">
        <v>456</v>
      </c>
      <c r="I774" t="str">
        <f ca="1">IF(K774="","",VLOOKUP(J774,catage,2))</f>
        <v>adultes</v>
      </c>
      <c r="J774">
        <f t="shared" ca="1" si="36"/>
        <v>31</v>
      </c>
      <c r="K774" s="1">
        <v>30863</v>
      </c>
      <c r="L774" s="1" t="str">
        <f t="shared" si="37"/>
        <v>MINI STAGE</v>
      </c>
      <c r="M774" t="s">
        <v>467</v>
      </c>
      <c r="N774" t="s">
        <v>472</v>
      </c>
      <c r="O774" s="5" t="s">
        <v>648</v>
      </c>
    </row>
    <row r="775" spans="1:15" x14ac:dyDescent="0.25">
      <c r="A775" s="10" t="s">
        <v>287</v>
      </c>
      <c r="B775" s="10" t="s">
        <v>234</v>
      </c>
      <c r="C775" s="10" t="s">
        <v>286</v>
      </c>
      <c r="D775" s="8">
        <v>75017</v>
      </c>
      <c r="E775" t="s">
        <v>504</v>
      </c>
      <c r="F775">
        <f t="shared" si="38"/>
        <v>75</v>
      </c>
      <c r="G775" t="str">
        <f>IF(H775="France",VLOOKUP(F775,Dpt,2,FALSE),H775)</f>
        <v>PARIS</v>
      </c>
      <c r="H775" t="s">
        <v>456</v>
      </c>
      <c r="I775" t="str">
        <f ca="1">IF(K775="","",VLOOKUP(J775,catage,2))</f>
        <v>adultes</v>
      </c>
      <c r="J775">
        <f t="shared" ca="1" si="36"/>
        <v>31</v>
      </c>
      <c r="K775" s="1">
        <v>30863</v>
      </c>
      <c r="L775" s="1" t="str">
        <f t="shared" si="37"/>
        <v>MINI STAGE</v>
      </c>
      <c r="M775" t="s">
        <v>467</v>
      </c>
      <c r="N775" t="s">
        <v>465</v>
      </c>
      <c r="O775" s="5" t="s">
        <v>606</v>
      </c>
    </row>
    <row r="776" spans="1:15" x14ac:dyDescent="0.25">
      <c r="A776" s="10" t="s">
        <v>248</v>
      </c>
      <c r="B776" s="10" t="s">
        <v>220</v>
      </c>
      <c r="C776" s="10" t="s">
        <v>203</v>
      </c>
      <c r="D776" s="8">
        <v>75015</v>
      </c>
      <c r="E776" t="s">
        <v>504</v>
      </c>
      <c r="F776">
        <f t="shared" si="38"/>
        <v>75</v>
      </c>
      <c r="G776" t="str">
        <f>IF(H776="France",VLOOKUP(F776,Dpt,2,FALSE),H776)</f>
        <v>PARIS</v>
      </c>
      <c r="H776" t="s">
        <v>456</v>
      </c>
      <c r="I776" t="str">
        <f ca="1">IF(K776="","",VLOOKUP(J776,catage,2))</f>
        <v>adultes</v>
      </c>
      <c r="J776">
        <f t="shared" ca="1" si="36"/>
        <v>31</v>
      </c>
      <c r="K776" s="1">
        <v>30863</v>
      </c>
      <c r="L776" s="1" t="str">
        <f t="shared" si="37"/>
        <v>MINI STAGE</v>
      </c>
      <c r="M776" t="s">
        <v>467</v>
      </c>
      <c r="N776" t="s">
        <v>472</v>
      </c>
      <c r="O776" s="5" t="s">
        <v>638</v>
      </c>
    </row>
    <row r="777" spans="1:15" x14ac:dyDescent="0.25">
      <c r="A777" s="10" t="s">
        <v>265</v>
      </c>
      <c r="B777" s="10" t="s">
        <v>266</v>
      </c>
      <c r="C777" s="10" t="s">
        <v>264</v>
      </c>
      <c r="D777" s="8">
        <v>68920</v>
      </c>
      <c r="E777" t="s">
        <v>117</v>
      </c>
      <c r="F777">
        <f t="shared" si="38"/>
        <v>68</v>
      </c>
      <c r="G777" t="str">
        <f>IF(H777="France",VLOOKUP(F777,Dpt,2,FALSE),H777)</f>
        <v>REGION</v>
      </c>
      <c r="H777" t="s">
        <v>456</v>
      </c>
      <c r="I777" t="str">
        <f ca="1">IF(K777="","",VLOOKUP(J777,catage,2))</f>
        <v>adultes</v>
      </c>
      <c r="J777">
        <f t="shared" ca="1" si="36"/>
        <v>31</v>
      </c>
      <c r="K777" s="1">
        <v>30863</v>
      </c>
      <c r="L777" s="1" t="str">
        <f t="shared" si="37"/>
        <v>MINI STAGE</v>
      </c>
      <c r="M777" t="s">
        <v>467</v>
      </c>
      <c r="N777" t="s">
        <v>472</v>
      </c>
      <c r="O777" s="5" t="s">
        <v>584</v>
      </c>
    </row>
    <row r="778" spans="1:15" x14ac:dyDescent="0.25">
      <c r="A778" s="10" t="s">
        <v>275</v>
      </c>
      <c r="B778" s="10" t="s">
        <v>199</v>
      </c>
      <c r="C778" s="10" t="s">
        <v>183</v>
      </c>
      <c r="D778" s="8">
        <v>29150</v>
      </c>
      <c r="E778" t="s">
        <v>89</v>
      </c>
      <c r="F778">
        <f t="shared" si="38"/>
        <v>29</v>
      </c>
      <c r="G778" t="str">
        <f>IF(H778="France",VLOOKUP(F778,Dpt,2,FALSE),H778)</f>
        <v>BRETAGNE</v>
      </c>
      <c r="H778" t="s">
        <v>456</v>
      </c>
      <c r="I778" t="str">
        <f ca="1">IF(K778="","",VLOOKUP(J778,catage,2))</f>
        <v>adultes</v>
      </c>
      <c r="J778">
        <f t="shared" ca="1" si="36"/>
        <v>31</v>
      </c>
      <c r="K778" s="1">
        <v>30863</v>
      </c>
      <c r="L778" s="1" t="str">
        <f t="shared" si="37"/>
        <v>MINI STAGE</v>
      </c>
      <c r="M778" t="s">
        <v>467</v>
      </c>
      <c r="N778" t="s">
        <v>475</v>
      </c>
      <c r="O778" s="5" t="s">
        <v>606</v>
      </c>
    </row>
    <row r="779" spans="1:15" x14ac:dyDescent="0.25">
      <c r="A779" s="10" t="s">
        <v>213</v>
      </c>
      <c r="B779" s="10" t="s">
        <v>214</v>
      </c>
      <c r="C779" s="10" t="s">
        <v>212</v>
      </c>
      <c r="D779" s="8">
        <v>78130</v>
      </c>
      <c r="E779" t="s">
        <v>363</v>
      </c>
      <c r="F779">
        <f t="shared" si="38"/>
        <v>78</v>
      </c>
      <c r="G779" t="str">
        <f>IF(H779="France",VLOOKUP(F779,Dpt,2,FALSE),H779)</f>
        <v>ILE DE France</v>
      </c>
      <c r="H779" t="s">
        <v>456</v>
      </c>
      <c r="I779" t="str">
        <f ca="1">IF(K779="","",VLOOKUP(J779,catage,2))</f>
        <v>adultes</v>
      </c>
      <c r="J779">
        <f t="shared" ca="1" si="36"/>
        <v>31</v>
      </c>
      <c r="K779" s="1">
        <v>30863</v>
      </c>
      <c r="L779" s="1" t="str">
        <f t="shared" si="37"/>
        <v>MINI STAGE</v>
      </c>
      <c r="M779" t="s">
        <v>467</v>
      </c>
      <c r="N779" t="s">
        <v>475</v>
      </c>
      <c r="O779" s="5" t="s">
        <v>708</v>
      </c>
    </row>
    <row r="780" spans="1:15" x14ac:dyDescent="0.25">
      <c r="A780" s="10" t="s">
        <v>275</v>
      </c>
      <c r="B780" s="10" t="s">
        <v>199</v>
      </c>
      <c r="C780" s="10" t="s">
        <v>183</v>
      </c>
      <c r="D780" s="8">
        <v>53940</v>
      </c>
      <c r="E780" t="s">
        <v>121</v>
      </c>
      <c r="F780">
        <f t="shared" si="38"/>
        <v>53</v>
      </c>
      <c r="G780" t="str">
        <f>IF(H780="France",VLOOKUP(F780,Dpt,2,FALSE),H780)</f>
        <v>PAYS DE LOIRE</v>
      </c>
      <c r="H780" t="s">
        <v>456</v>
      </c>
      <c r="I780" t="str">
        <f ca="1">IF(K780="","",VLOOKUP(J780,catage,2))</f>
        <v>adultes</v>
      </c>
      <c r="J780">
        <f t="shared" ca="1" si="36"/>
        <v>31</v>
      </c>
      <c r="K780" s="1">
        <v>30863</v>
      </c>
      <c r="L780" s="1" t="str">
        <f t="shared" si="37"/>
        <v>MINI STAGE</v>
      </c>
      <c r="M780" t="s">
        <v>467</v>
      </c>
      <c r="N780" t="s">
        <v>475</v>
      </c>
      <c r="O780" s="5" t="s">
        <v>584</v>
      </c>
    </row>
    <row r="781" spans="1:15" x14ac:dyDescent="0.25">
      <c r="A781" s="10" t="s">
        <v>190</v>
      </c>
      <c r="B781" s="10" t="s">
        <v>225</v>
      </c>
      <c r="C781" s="10" t="s">
        <v>257</v>
      </c>
      <c r="D781" s="8">
        <v>38950</v>
      </c>
      <c r="E781" t="s">
        <v>478</v>
      </c>
      <c r="F781">
        <f t="shared" si="38"/>
        <v>38</v>
      </c>
      <c r="G781" t="str">
        <f>IF(H781="France",VLOOKUP(F781,Dpt,2,FALSE),H781)</f>
        <v>REGION</v>
      </c>
      <c r="H781" t="s">
        <v>456</v>
      </c>
      <c r="I781" t="str">
        <f ca="1">IF(K781="","",VLOOKUP(J781,catage,2))</f>
        <v>adultes</v>
      </c>
      <c r="J781">
        <f t="shared" ca="1" si="36"/>
        <v>31</v>
      </c>
      <c r="K781" s="1">
        <v>30863</v>
      </c>
      <c r="L781" s="1" t="str">
        <f t="shared" si="37"/>
        <v>PLEIN STAGE</v>
      </c>
      <c r="M781" t="s">
        <v>523</v>
      </c>
      <c r="O781" s="5" t="s">
        <v>606</v>
      </c>
    </row>
    <row r="782" spans="1:15" x14ac:dyDescent="0.25">
      <c r="A782" s="10" t="s">
        <v>242</v>
      </c>
      <c r="B782" s="10" t="s">
        <v>243</v>
      </c>
      <c r="C782" s="10" t="s">
        <v>203</v>
      </c>
      <c r="D782" s="8">
        <v>53000</v>
      </c>
      <c r="E782" t="s">
        <v>424</v>
      </c>
      <c r="F782">
        <f t="shared" si="38"/>
        <v>53</v>
      </c>
      <c r="G782" t="str">
        <f>IF(H782="France",VLOOKUP(F782,Dpt,2,FALSE),H782)</f>
        <v>PAYS DE LOIRE</v>
      </c>
      <c r="H782" t="s">
        <v>456</v>
      </c>
      <c r="I782" t="str">
        <f ca="1">IF(K782="","",VLOOKUP(J782,catage,2))</f>
        <v>adultes</v>
      </c>
      <c r="J782">
        <f t="shared" ca="1" si="36"/>
        <v>31</v>
      </c>
      <c r="K782" s="1">
        <v>30863</v>
      </c>
      <c r="L782" s="1" t="str">
        <f t="shared" si="37"/>
        <v>MINI STAGE</v>
      </c>
      <c r="M782" t="s">
        <v>467</v>
      </c>
      <c r="N782" t="s">
        <v>475</v>
      </c>
      <c r="O782" s="5" t="s">
        <v>584</v>
      </c>
    </row>
    <row r="783" spans="1:15" x14ac:dyDescent="0.25">
      <c r="A783" s="10" t="s">
        <v>271</v>
      </c>
      <c r="B783" s="10" t="s">
        <v>195</v>
      </c>
      <c r="C783" s="10" t="s">
        <v>270</v>
      </c>
      <c r="D783" s="8">
        <v>37110</v>
      </c>
      <c r="E783" t="s">
        <v>378</v>
      </c>
      <c r="F783">
        <f t="shared" si="38"/>
        <v>37</v>
      </c>
      <c r="G783" t="str">
        <f>IF(H783="France",VLOOKUP(F783,Dpt,2,FALSE),H783)</f>
        <v>REGION</v>
      </c>
      <c r="H783" t="s">
        <v>456</v>
      </c>
      <c r="I783" t="str">
        <f ca="1">IF(K783="","",VLOOKUP(J783,catage,2))</f>
        <v>adultes</v>
      </c>
      <c r="J783">
        <f t="shared" ca="1" si="36"/>
        <v>31</v>
      </c>
      <c r="K783" s="1">
        <v>30863</v>
      </c>
      <c r="L783" s="1" t="str">
        <f t="shared" si="37"/>
        <v>MINI STAGE</v>
      </c>
      <c r="M783" t="s">
        <v>467</v>
      </c>
      <c r="N783" t="s">
        <v>472</v>
      </c>
      <c r="O783" s="5" t="s">
        <v>648</v>
      </c>
    </row>
    <row r="784" spans="1:15" x14ac:dyDescent="0.25">
      <c r="A784" s="10" t="s">
        <v>262</v>
      </c>
      <c r="B784" s="10" t="s">
        <v>263</v>
      </c>
      <c r="C784" s="10" t="s">
        <v>261</v>
      </c>
      <c r="D784" s="8">
        <v>51674</v>
      </c>
      <c r="E784" t="s">
        <v>99</v>
      </c>
      <c r="F784" t="str">
        <f t="shared" si="38"/>
        <v>Allemagne</v>
      </c>
      <c r="G784" t="str">
        <f>IF(H784="France",VLOOKUP(F784,Dpt,2,FALSE),H784)</f>
        <v>Allemagne</v>
      </c>
      <c r="H784" t="s">
        <v>538</v>
      </c>
      <c r="I784" t="str">
        <f ca="1">IF(K784="","",VLOOKUP(J784,catage,2))</f>
        <v>adultes</v>
      </c>
      <c r="J784">
        <f t="shared" ca="1" si="36"/>
        <v>30</v>
      </c>
      <c r="K784" s="1">
        <v>31228</v>
      </c>
      <c r="L784" s="1" t="str">
        <f t="shared" si="37"/>
        <v>COURS CO</v>
      </c>
      <c r="M784" t="s">
        <v>458</v>
      </c>
      <c r="N784" t="s">
        <v>475</v>
      </c>
      <c r="O784" s="5" t="s">
        <v>444</v>
      </c>
    </row>
    <row r="785" spans="1:15" x14ac:dyDescent="0.25">
      <c r="A785" s="10" t="s">
        <v>192</v>
      </c>
      <c r="B785" s="10" t="s">
        <v>193</v>
      </c>
      <c r="C785" s="10" t="s">
        <v>183</v>
      </c>
      <c r="D785" s="8">
        <v>45110</v>
      </c>
      <c r="E785" t="s">
        <v>101</v>
      </c>
      <c r="F785">
        <f t="shared" si="38"/>
        <v>45</v>
      </c>
      <c r="G785" t="str">
        <f>IF(H785="France",VLOOKUP(F785,Dpt,2,FALSE),H785)</f>
        <v>REGION</v>
      </c>
      <c r="H785" t="s">
        <v>456</v>
      </c>
      <c r="I785" t="str">
        <f ca="1">IF(K785="","",VLOOKUP(J785,catage,2))</f>
        <v>adultes</v>
      </c>
      <c r="J785">
        <f t="shared" ca="1" si="36"/>
        <v>30</v>
      </c>
      <c r="K785" s="1">
        <v>31228</v>
      </c>
      <c r="L785" s="1" t="str">
        <f t="shared" si="37"/>
        <v>MINI STAGE</v>
      </c>
      <c r="M785" t="s">
        <v>467</v>
      </c>
      <c r="N785" t="s">
        <v>475</v>
      </c>
      <c r="O785" s="5" t="s">
        <v>444</v>
      </c>
    </row>
    <row r="786" spans="1:15" x14ac:dyDescent="0.25">
      <c r="A786" s="10" t="s">
        <v>210</v>
      </c>
      <c r="B786" s="10" t="s">
        <v>186</v>
      </c>
      <c r="C786" s="10" t="s">
        <v>209</v>
      </c>
      <c r="D786" s="8">
        <v>69570</v>
      </c>
      <c r="E786" t="s">
        <v>409</v>
      </c>
      <c r="F786">
        <f t="shared" si="38"/>
        <v>69</v>
      </c>
      <c r="G786" t="str">
        <f>IF(H786="France",VLOOKUP(F786,Dpt,2,FALSE),H786)</f>
        <v>REGION</v>
      </c>
      <c r="H786" t="s">
        <v>456</v>
      </c>
      <c r="I786" t="str">
        <f ca="1">IF(K786="","",VLOOKUP(J786,catage,2))</f>
        <v>adultes</v>
      </c>
      <c r="J786">
        <f t="shared" ca="1" si="36"/>
        <v>30</v>
      </c>
      <c r="K786" s="1">
        <v>31228</v>
      </c>
      <c r="L786" s="1" t="str">
        <f t="shared" si="37"/>
        <v>MINI STAGE</v>
      </c>
      <c r="M786" t="s">
        <v>467</v>
      </c>
      <c r="N786" t="s">
        <v>475</v>
      </c>
      <c r="O786" s="5" t="s">
        <v>648</v>
      </c>
    </row>
    <row r="787" spans="1:15" x14ac:dyDescent="0.25">
      <c r="A787" s="10" t="s">
        <v>229</v>
      </c>
      <c r="B787" s="10" t="s">
        <v>230</v>
      </c>
      <c r="C787" s="10" t="s">
        <v>228</v>
      </c>
      <c r="D787" s="8">
        <v>29200</v>
      </c>
      <c r="E787" t="s">
        <v>520</v>
      </c>
      <c r="F787">
        <f t="shared" si="38"/>
        <v>29</v>
      </c>
      <c r="G787" t="str">
        <f>IF(H787="France",VLOOKUP(F787,Dpt,2,FALSE),H787)</f>
        <v>BRETAGNE</v>
      </c>
      <c r="H787" t="s">
        <v>456</v>
      </c>
      <c r="I787" t="str">
        <f ca="1">IF(K787="","",VLOOKUP(J787,catage,2))</f>
        <v>adultes</v>
      </c>
      <c r="J787">
        <f t="shared" ca="1" si="36"/>
        <v>30</v>
      </c>
      <c r="K787" s="1">
        <v>31228</v>
      </c>
      <c r="L787" s="1" t="str">
        <f t="shared" si="37"/>
        <v>MINI STAGE</v>
      </c>
      <c r="M787" t="s">
        <v>467</v>
      </c>
      <c r="N787" t="s">
        <v>472</v>
      </c>
      <c r="O787" s="5" t="s">
        <v>444</v>
      </c>
    </row>
    <row r="788" spans="1:15" x14ac:dyDescent="0.25">
      <c r="A788" s="10" t="s">
        <v>250</v>
      </c>
      <c r="B788" s="10" t="s">
        <v>251</v>
      </c>
      <c r="C788" s="10" t="s">
        <v>231</v>
      </c>
      <c r="D788" s="8">
        <v>45200</v>
      </c>
      <c r="E788" t="s">
        <v>85</v>
      </c>
      <c r="F788">
        <f t="shared" si="38"/>
        <v>45</v>
      </c>
      <c r="G788" t="str">
        <f>IF(H788="France",VLOOKUP(F788,Dpt,2,FALSE),H788)</f>
        <v>REGION</v>
      </c>
      <c r="H788" t="s">
        <v>456</v>
      </c>
      <c r="I788" t="str">
        <f ca="1">IF(K788="","",VLOOKUP(J788,catage,2))</f>
        <v>adultes</v>
      </c>
      <c r="J788">
        <f t="shared" ca="1" si="36"/>
        <v>30</v>
      </c>
      <c r="K788" s="1">
        <v>31228</v>
      </c>
      <c r="L788" s="1" t="str">
        <f t="shared" si="37"/>
        <v>PLEIN STAGE</v>
      </c>
      <c r="M788" t="s">
        <v>523</v>
      </c>
      <c r="O788" s="5" t="s">
        <v>606</v>
      </c>
    </row>
    <row r="789" spans="1:15" x14ac:dyDescent="0.25">
      <c r="A789" s="10" t="s">
        <v>197</v>
      </c>
      <c r="B789" s="10" t="s">
        <v>196</v>
      </c>
      <c r="C789" s="10" t="s">
        <v>183</v>
      </c>
      <c r="D789" s="8">
        <v>69510</v>
      </c>
      <c r="E789" t="s">
        <v>437</v>
      </c>
      <c r="F789">
        <f t="shared" si="38"/>
        <v>69</v>
      </c>
      <c r="G789" t="str">
        <f>IF(H789="France",VLOOKUP(F789,Dpt,2,FALSE),H789)</f>
        <v>REGION</v>
      </c>
      <c r="H789" t="s">
        <v>456</v>
      </c>
      <c r="I789" t="str">
        <f ca="1">IF(K789="","",VLOOKUP(J789,catage,2))</f>
        <v>adultes</v>
      </c>
      <c r="J789">
        <f t="shared" ca="1" si="36"/>
        <v>30</v>
      </c>
      <c r="K789" s="1">
        <v>31228</v>
      </c>
      <c r="L789" s="1" t="str">
        <f t="shared" si="37"/>
        <v>MINI STAGE</v>
      </c>
      <c r="M789" t="s">
        <v>467</v>
      </c>
      <c r="N789" t="s">
        <v>475</v>
      </c>
      <c r="O789" s="5" t="s">
        <v>606</v>
      </c>
    </row>
    <row r="790" spans="1:15" x14ac:dyDescent="0.25">
      <c r="A790" s="10" t="s">
        <v>271</v>
      </c>
      <c r="B790" s="10" t="s">
        <v>195</v>
      </c>
      <c r="C790" s="10" t="s">
        <v>270</v>
      </c>
      <c r="D790" s="8">
        <v>62370</v>
      </c>
      <c r="E790" t="s">
        <v>87</v>
      </c>
      <c r="F790">
        <f t="shared" si="38"/>
        <v>62</v>
      </c>
      <c r="G790" t="str">
        <f>IF(H790="France",VLOOKUP(F790,Dpt,2,FALSE),H790)</f>
        <v>REGION</v>
      </c>
      <c r="H790" t="s">
        <v>456</v>
      </c>
      <c r="I790" t="str">
        <f ca="1">IF(K790="","",VLOOKUP(J790,catage,2))</f>
        <v>adultes</v>
      </c>
      <c r="J790">
        <f t="shared" ca="1" si="36"/>
        <v>30</v>
      </c>
      <c r="K790" s="1">
        <v>31228</v>
      </c>
      <c r="L790" s="1" t="str">
        <f t="shared" si="37"/>
        <v>MINI STAGE</v>
      </c>
      <c r="M790" t="s">
        <v>467</v>
      </c>
      <c r="N790" t="s">
        <v>532</v>
      </c>
      <c r="O790" s="5" t="s">
        <v>606</v>
      </c>
    </row>
    <row r="791" spans="1:15" x14ac:dyDescent="0.25">
      <c r="A791" s="10" t="s">
        <v>260</v>
      </c>
      <c r="B791" s="10" t="s">
        <v>225</v>
      </c>
      <c r="C791" s="10" t="s">
        <v>257</v>
      </c>
      <c r="D791" s="8">
        <v>26100</v>
      </c>
      <c r="E791" t="s">
        <v>436</v>
      </c>
      <c r="F791">
        <f t="shared" si="38"/>
        <v>26</v>
      </c>
      <c r="G791" t="str">
        <f>IF(H791="France",VLOOKUP(F791,Dpt,2,FALSE),H791)</f>
        <v>REGION</v>
      </c>
      <c r="H791" t="s">
        <v>456</v>
      </c>
      <c r="I791" t="str">
        <f ca="1">IF(K791="","",VLOOKUP(J791,catage,2))</f>
        <v>adultes</v>
      </c>
      <c r="J791">
        <f t="shared" ca="1" si="36"/>
        <v>30</v>
      </c>
      <c r="K791" s="1">
        <v>31228</v>
      </c>
      <c r="L791" s="1" t="str">
        <f t="shared" si="37"/>
        <v>MINI STAGE</v>
      </c>
      <c r="M791" t="s">
        <v>467</v>
      </c>
      <c r="N791" t="s">
        <v>475</v>
      </c>
      <c r="O791" s="5" t="s">
        <v>606</v>
      </c>
    </row>
    <row r="792" spans="1:15" x14ac:dyDescent="0.25">
      <c r="A792" s="10" t="s">
        <v>297</v>
      </c>
      <c r="B792" s="10" t="s">
        <v>191</v>
      </c>
      <c r="C792" s="10" t="s">
        <v>296</v>
      </c>
      <c r="D792" s="8">
        <v>60140</v>
      </c>
      <c r="E792" t="s">
        <v>375</v>
      </c>
      <c r="F792">
        <f t="shared" si="38"/>
        <v>60</v>
      </c>
      <c r="G792" t="str">
        <f>IF(H792="France",VLOOKUP(F792,Dpt,2,FALSE),H792)</f>
        <v>REGION</v>
      </c>
      <c r="H792" t="s">
        <v>456</v>
      </c>
      <c r="I792" t="str">
        <f ca="1">IF(K792="","",VLOOKUP(J792,catage,2))</f>
        <v>adultes</v>
      </c>
      <c r="J792">
        <f t="shared" ca="1" si="36"/>
        <v>30</v>
      </c>
      <c r="K792" s="1">
        <v>31228</v>
      </c>
      <c r="L792" s="1" t="str">
        <f t="shared" si="37"/>
        <v>MINI STAGE</v>
      </c>
      <c r="M792" t="s">
        <v>467</v>
      </c>
      <c r="O792" s="5" t="s">
        <v>4</v>
      </c>
    </row>
    <row r="793" spans="1:15" x14ac:dyDescent="0.25">
      <c r="A793" s="10" t="s">
        <v>190</v>
      </c>
      <c r="B793" s="10" t="s">
        <v>188</v>
      </c>
      <c r="C793" s="10" t="s">
        <v>216</v>
      </c>
      <c r="D793" s="8">
        <v>38950</v>
      </c>
      <c r="E793" t="s">
        <v>478</v>
      </c>
      <c r="F793">
        <f t="shared" si="38"/>
        <v>38</v>
      </c>
      <c r="G793" t="str">
        <f>IF(H793="France",VLOOKUP(F793,Dpt,2,FALSE),H793)</f>
        <v>REGION</v>
      </c>
      <c r="H793" t="s">
        <v>456</v>
      </c>
      <c r="I793" t="str">
        <f ca="1">IF(K793="","",VLOOKUP(J793,catage,2))</f>
        <v>adultes</v>
      </c>
      <c r="J793">
        <f t="shared" ca="1" si="36"/>
        <v>30</v>
      </c>
      <c r="K793" s="1">
        <v>31228</v>
      </c>
      <c r="L793" s="1" t="str">
        <f t="shared" si="37"/>
        <v>PLEIN STAGE</v>
      </c>
      <c r="M793" t="s">
        <v>523</v>
      </c>
      <c r="O793" s="5" t="s">
        <v>606</v>
      </c>
    </row>
    <row r="794" spans="1:15" x14ac:dyDescent="0.25">
      <c r="A794" s="10" t="s">
        <v>242</v>
      </c>
      <c r="B794" s="10" t="s">
        <v>243</v>
      </c>
      <c r="C794" s="10" t="s">
        <v>203</v>
      </c>
      <c r="D794" s="8">
        <v>69510</v>
      </c>
      <c r="E794" t="s">
        <v>437</v>
      </c>
      <c r="F794">
        <f t="shared" si="38"/>
        <v>69</v>
      </c>
      <c r="G794" t="str">
        <f>IF(H794="France",VLOOKUP(F794,Dpt,2,FALSE),H794)</f>
        <v>REGION</v>
      </c>
      <c r="H794" t="s">
        <v>456</v>
      </c>
      <c r="I794" t="str">
        <f ca="1">IF(K794="","",VLOOKUP(J794,catage,2))</f>
        <v>adultes</v>
      </c>
      <c r="J794">
        <f t="shared" ca="1" si="36"/>
        <v>30</v>
      </c>
      <c r="K794" s="1">
        <v>31228</v>
      </c>
      <c r="L794" s="1" t="str">
        <f t="shared" si="37"/>
        <v>MINI STAGE</v>
      </c>
      <c r="M794" t="s">
        <v>467</v>
      </c>
      <c r="N794" t="s">
        <v>475</v>
      </c>
      <c r="O794" s="5" t="s">
        <v>606</v>
      </c>
    </row>
    <row r="795" spans="1:15" x14ac:dyDescent="0.25">
      <c r="A795" s="10" t="s">
        <v>250</v>
      </c>
      <c r="B795" s="10" t="s">
        <v>251</v>
      </c>
      <c r="C795" s="10" t="s">
        <v>231</v>
      </c>
      <c r="D795" s="8">
        <v>75017</v>
      </c>
      <c r="E795" t="s">
        <v>504</v>
      </c>
      <c r="F795">
        <f t="shared" si="38"/>
        <v>75</v>
      </c>
      <c r="G795" t="str">
        <f>IF(H795="France",VLOOKUP(F795,Dpt,2,FALSE),H795)</f>
        <v>PARIS</v>
      </c>
      <c r="H795" t="s">
        <v>456</v>
      </c>
      <c r="I795" t="str">
        <f ca="1">IF(K795="","",VLOOKUP(J795,catage,2))</f>
        <v>adultes</v>
      </c>
      <c r="J795">
        <f t="shared" ca="1" si="36"/>
        <v>30</v>
      </c>
      <c r="K795" s="1">
        <v>31228</v>
      </c>
      <c r="L795" s="1" t="str">
        <f t="shared" si="37"/>
        <v>MINI STAGE</v>
      </c>
      <c r="M795" t="s">
        <v>467</v>
      </c>
      <c r="N795" t="s">
        <v>475</v>
      </c>
      <c r="O795" s="5" t="s">
        <v>606</v>
      </c>
    </row>
    <row r="796" spans="1:15" x14ac:dyDescent="0.25">
      <c r="A796" s="10" t="s">
        <v>240</v>
      </c>
      <c r="B796" s="10" t="s">
        <v>195</v>
      </c>
      <c r="C796" s="10" t="s">
        <v>239</v>
      </c>
      <c r="D796" s="8">
        <v>29200</v>
      </c>
      <c r="E796" t="s">
        <v>579</v>
      </c>
      <c r="F796">
        <f t="shared" si="38"/>
        <v>29</v>
      </c>
      <c r="G796" t="str">
        <f>IF(H796="France",VLOOKUP(F796,Dpt,2,FALSE),H796)</f>
        <v>BRETAGNE</v>
      </c>
      <c r="H796" t="s">
        <v>456</v>
      </c>
      <c r="I796" t="str">
        <f ca="1">IF(K796="","",VLOOKUP(J796,catage,2))</f>
        <v>adultes</v>
      </c>
      <c r="J796">
        <f t="shared" ca="1" si="36"/>
        <v>30</v>
      </c>
      <c r="K796" s="1">
        <v>31228</v>
      </c>
      <c r="L796" s="1" t="str">
        <f t="shared" si="37"/>
        <v>MINI STAGE</v>
      </c>
      <c r="M796" t="s">
        <v>467</v>
      </c>
      <c r="N796" t="s">
        <v>465</v>
      </c>
      <c r="O796" s="5" t="s">
        <v>648</v>
      </c>
    </row>
    <row r="797" spans="1:15" x14ac:dyDescent="0.25">
      <c r="A797" s="10" t="s">
        <v>207</v>
      </c>
      <c r="B797" s="10" t="s">
        <v>208</v>
      </c>
      <c r="C797" s="10" t="s">
        <v>206</v>
      </c>
      <c r="D797" s="8">
        <v>75015</v>
      </c>
      <c r="E797" t="s">
        <v>504</v>
      </c>
      <c r="F797">
        <f t="shared" si="38"/>
        <v>75</v>
      </c>
      <c r="G797" t="str">
        <f>IF(H797="France",VLOOKUP(F797,Dpt,2,FALSE),H797)</f>
        <v>PARIS</v>
      </c>
      <c r="H797" t="s">
        <v>456</v>
      </c>
      <c r="I797" t="str">
        <f ca="1">IF(K797="","",VLOOKUP(J797,catage,2))</f>
        <v>adultes</v>
      </c>
      <c r="J797">
        <f t="shared" ca="1" si="36"/>
        <v>30</v>
      </c>
      <c r="K797" s="1">
        <v>31228</v>
      </c>
      <c r="L797" s="1" t="str">
        <f t="shared" si="37"/>
        <v>MINI STAGE</v>
      </c>
      <c r="M797" t="s">
        <v>467</v>
      </c>
      <c r="N797" t="s">
        <v>472</v>
      </c>
      <c r="O797" s="5" t="s">
        <v>444</v>
      </c>
    </row>
    <row r="798" spans="1:15" x14ac:dyDescent="0.25">
      <c r="A798" s="10" t="s">
        <v>229</v>
      </c>
      <c r="B798" s="10" t="s">
        <v>230</v>
      </c>
      <c r="C798" s="10" t="s">
        <v>228</v>
      </c>
      <c r="D798" s="8">
        <v>69570</v>
      </c>
      <c r="E798" t="s">
        <v>409</v>
      </c>
      <c r="F798">
        <f t="shared" si="38"/>
        <v>69</v>
      </c>
      <c r="G798" t="str">
        <f>IF(H798="France",VLOOKUP(F798,Dpt,2,FALSE),H798)</f>
        <v>REGION</v>
      </c>
      <c r="H798" t="s">
        <v>456</v>
      </c>
      <c r="I798" t="str">
        <f ca="1">IF(K798="","",VLOOKUP(J798,catage,2))</f>
        <v>adultes</v>
      </c>
      <c r="J798">
        <f t="shared" ca="1" si="36"/>
        <v>30</v>
      </c>
      <c r="K798" s="1">
        <v>31228</v>
      </c>
      <c r="L798" s="1" t="str">
        <f t="shared" si="37"/>
        <v>MINI STAGE</v>
      </c>
      <c r="M798" t="s">
        <v>467</v>
      </c>
      <c r="N798" t="s">
        <v>475</v>
      </c>
      <c r="O798" s="5" t="s">
        <v>648</v>
      </c>
    </row>
    <row r="799" spans="1:15" x14ac:dyDescent="0.25">
      <c r="A799" s="10" t="s">
        <v>291</v>
      </c>
      <c r="B799" s="10" t="s">
        <v>220</v>
      </c>
      <c r="C799" s="10" t="s">
        <v>290</v>
      </c>
      <c r="D799" s="8" t="s">
        <v>372</v>
      </c>
      <c r="E799" t="s">
        <v>373</v>
      </c>
      <c r="F799" t="str">
        <f t="shared" si="38"/>
        <v>GB</v>
      </c>
      <c r="G799" t="str">
        <f>IF(H799="France",VLOOKUP(F799,Dpt,2,FALSE),H799)</f>
        <v>GB</v>
      </c>
      <c r="H799" t="s">
        <v>463</v>
      </c>
      <c r="I799" t="str">
        <f ca="1">IF(K799="","",VLOOKUP(J799,catage,2))</f>
        <v>adultes</v>
      </c>
      <c r="J799">
        <f t="shared" ca="1" si="36"/>
        <v>30</v>
      </c>
      <c r="K799" s="1">
        <v>31228</v>
      </c>
      <c r="L799" s="1" t="str">
        <f t="shared" si="37"/>
        <v>MINI STAGE</v>
      </c>
      <c r="M799" t="s">
        <v>467</v>
      </c>
      <c r="N799" t="s">
        <v>475</v>
      </c>
      <c r="O799" s="5" t="s">
        <v>638</v>
      </c>
    </row>
    <row r="800" spans="1:15" x14ac:dyDescent="0.25">
      <c r="A800" s="10" t="s">
        <v>232</v>
      </c>
      <c r="B800" s="10" t="s">
        <v>211</v>
      </c>
      <c r="C800" s="10" t="s">
        <v>231</v>
      </c>
      <c r="D800" s="8">
        <v>29200</v>
      </c>
      <c r="E800" t="s">
        <v>520</v>
      </c>
      <c r="F800">
        <f t="shared" si="38"/>
        <v>29</v>
      </c>
      <c r="G800" t="str">
        <f>IF(H800="France",VLOOKUP(F800,Dpt,2,FALSE),H800)</f>
        <v>BRETAGNE</v>
      </c>
      <c r="H800" t="s">
        <v>456</v>
      </c>
      <c r="I800" t="str">
        <f ca="1">IF(K800="","",VLOOKUP(J800,catage,2))</f>
        <v>Jeunes adultes</v>
      </c>
      <c r="J800">
        <f t="shared" ca="1" si="36"/>
        <v>29</v>
      </c>
      <c r="K800" s="1">
        <v>31593</v>
      </c>
      <c r="L800" s="1" t="str">
        <f t="shared" si="37"/>
        <v>MINI STAGE</v>
      </c>
      <c r="M800" t="s">
        <v>467</v>
      </c>
      <c r="N800" t="s">
        <v>472</v>
      </c>
      <c r="O800" s="5" t="s">
        <v>444</v>
      </c>
    </row>
    <row r="801" spans="1:15" x14ac:dyDescent="0.25">
      <c r="A801" s="10" t="s">
        <v>262</v>
      </c>
      <c r="B801" s="10" t="s">
        <v>263</v>
      </c>
      <c r="C801" s="10" t="s">
        <v>261</v>
      </c>
      <c r="D801" s="8">
        <v>67000</v>
      </c>
      <c r="E801" t="s">
        <v>664</v>
      </c>
      <c r="F801">
        <f t="shared" si="38"/>
        <v>67</v>
      </c>
      <c r="G801" t="str">
        <f>IF(H801="France",VLOOKUP(F801,Dpt,2,FALSE),H801)</f>
        <v>REGION</v>
      </c>
      <c r="H801" t="s">
        <v>456</v>
      </c>
      <c r="I801" t="str">
        <f ca="1">IF(K801="","",VLOOKUP(J801,catage,2))</f>
        <v>Jeunes adultes</v>
      </c>
      <c r="J801">
        <f t="shared" ca="1" si="36"/>
        <v>29</v>
      </c>
      <c r="K801" s="1">
        <v>31593</v>
      </c>
      <c r="L801" s="1" t="str">
        <f t="shared" si="37"/>
        <v>MINI STAGE</v>
      </c>
      <c r="M801" t="s">
        <v>467</v>
      </c>
      <c r="N801" t="s">
        <v>475</v>
      </c>
      <c r="O801" s="5" t="s">
        <v>648</v>
      </c>
    </row>
    <row r="802" spans="1:15" x14ac:dyDescent="0.25">
      <c r="A802" s="10" t="s">
        <v>288</v>
      </c>
      <c r="B802" s="10" t="s">
        <v>247</v>
      </c>
      <c r="C802" s="10" t="s">
        <v>245</v>
      </c>
      <c r="D802" s="8">
        <v>75004</v>
      </c>
      <c r="E802" t="s">
        <v>504</v>
      </c>
      <c r="F802">
        <f t="shared" si="38"/>
        <v>75</v>
      </c>
      <c r="G802" t="str">
        <f>IF(H802="France",VLOOKUP(F802,Dpt,2,FALSE),H802)</f>
        <v>PARIS</v>
      </c>
      <c r="H802" t="s">
        <v>456</v>
      </c>
      <c r="I802" t="str">
        <f ca="1">IF(K802="","",VLOOKUP(J802,catage,2))</f>
        <v>Jeunes adultes</v>
      </c>
      <c r="J802">
        <f t="shared" ca="1" si="36"/>
        <v>29</v>
      </c>
      <c r="K802" s="1">
        <v>31593</v>
      </c>
      <c r="L802" s="1" t="str">
        <f t="shared" si="37"/>
        <v>MINI STAGE</v>
      </c>
      <c r="M802" t="s">
        <v>467</v>
      </c>
      <c r="N802" t="s">
        <v>465</v>
      </c>
      <c r="O802" s="5" t="s">
        <v>648</v>
      </c>
    </row>
    <row r="803" spans="1:15" x14ac:dyDescent="0.25">
      <c r="A803" s="10" t="s">
        <v>300</v>
      </c>
      <c r="B803" s="10" t="s">
        <v>254</v>
      </c>
      <c r="C803" s="10" t="s">
        <v>299</v>
      </c>
      <c r="D803" s="8">
        <v>91690</v>
      </c>
      <c r="E803" t="s">
        <v>380</v>
      </c>
      <c r="F803">
        <f t="shared" si="38"/>
        <v>91</v>
      </c>
      <c r="G803" t="str">
        <f>IF(H803="France",VLOOKUP(F803,Dpt,2,FALSE),H803)</f>
        <v>ILE DE France</v>
      </c>
      <c r="H803" t="s">
        <v>456</v>
      </c>
      <c r="I803" t="str">
        <f ca="1">IF(K803="","",VLOOKUP(J803,catage,2))</f>
        <v>Jeunes adultes</v>
      </c>
      <c r="J803">
        <f t="shared" ca="1" si="36"/>
        <v>29</v>
      </c>
      <c r="K803" s="1">
        <v>31593</v>
      </c>
      <c r="L803" s="1" t="str">
        <f t="shared" si="37"/>
        <v>PLEIN STAGE</v>
      </c>
      <c r="M803" t="s">
        <v>523</v>
      </c>
      <c r="O803" s="5" t="s">
        <v>648</v>
      </c>
    </row>
    <row r="804" spans="1:15" x14ac:dyDescent="0.25">
      <c r="A804" s="10" t="s">
        <v>242</v>
      </c>
      <c r="B804" s="10" t="s">
        <v>243</v>
      </c>
      <c r="C804" s="10" t="s">
        <v>203</v>
      </c>
      <c r="D804" s="8">
        <v>84000</v>
      </c>
      <c r="E804" t="s">
        <v>80</v>
      </c>
      <c r="F804">
        <f t="shared" si="38"/>
        <v>84</v>
      </c>
      <c r="G804" t="str">
        <f>IF(H804="France",VLOOKUP(F804,Dpt,2,FALSE),H804)</f>
        <v>REGION</v>
      </c>
      <c r="H804" t="s">
        <v>456</v>
      </c>
      <c r="I804" t="str">
        <f ca="1">IF(K804="","",VLOOKUP(J804,catage,2))</f>
        <v>Jeunes adultes</v>
      </c>
      <c r="J804">
        <f t="shared" ca="1" si="36"/>
        <v>29</v>
      </c>
      <c r="K804" s="1">
        <v>31593</v>
      </c>
      <c r="L804" s="1" t="str">
        <f t="shared" si="37"/>
        <v>MINI STAGE</v>
      </c>
      <c r="M804" t="s">
        <v>467</v>
      </c>
      <c r="N804" t="s">
        <v>472</v>
      </c>
      <c r="O804" s="5" t="s">
        <v>606</v>
      </c>
    </row>
    <row r="805" spans="1:15" x14ac:dyDescent="0.25">
      <c r="A805" s="10" t="s">
        <v>250</v>
      </c>
      <c r="B805" s="10" t="s">
        <v>251</v>
      </c>
      <c r="C805" s="10" t="s">
        <v>231</v>
      </c>
      <c r="D805" s="8">
        <v>45200</v>
      </c>
      <c r="E805" t="s">
        <v>435</v>
      </c>
      <c r="F805">
        <f t="shared" si="38"/>
        <v>45</v>
      </c>
      <c r="G805" t="str">
        <f>IF(H805="France",VLOOKUP(F805,Dpt,2,FALSE),H805)</f>
        <v>REGION</v>
      </c>
      <c r="H805" t="s">
        <v>456</v>
      </c>
      <c r="I805" t="str">
        <f ca="1">IF(K805="","",VLOOKUP(J805,catage,2))</f>
        <v>Jeunes adultes</v>
      </c>
      <c r="J805">
        <f t="shared" ca="1" si="36"/>
        <v>29</v>
      </c>
      <c r="K805" s="1">
        <v>31593</v>
      </c>
      <c r="L805" s="1" t="str">
        <f t="shared" si="37"/>
        <v>PLEIN STAGE</v>
      </c>
      <c r="M805" t="s">
        <v>523</v>
      </c>
      <c r="O805" s="5" t="s">
        <v>606</v>
      </c>
    </row>
    <row r="806" spans="1:15" x14ac:dyDescent="0.25">
      <c r="A806" s="10" t="s">
        <v>274</v>
      </c>
      <c r="B806" s="10" t="s">
        <v>198</v>
      </c>
      <c r="C806" s="10" t="s">
        <v>273</v>
      </c>
      <c r="D806" s="8">
        <v>29750</v>
      </c>
      <c r="E806" t="s">
        <v>23</v>
      </c>
      <c r="F806">
        <f t="shared" si="38"/>
        <v>29</v>
      </c>
      <c r="G806" t="str">
        <f>IF(H806="France",VLOOKUP(F806,Dpt,2,FALSE),H806)</f>
        <v>BRETAGNE</v>
      </c>
      <c r="H806" t="s">
        <v>456</v>
      </c>
      <c r="I806" t="str">
        <f ca="1">IF(K806="","",VLOOKUP(J806,catage,2))</f>
        <v>Jeunes adultes</v>
      </c>
      <c r="J806">
        <f t="shared" ca="1" si="36"/>
        <v>29</v>
      </c>
      <c r="K806" s="1">
        <v>31593</v>
      </c>
      <c r="L806" s="1" t="str">
        <f t="shared" si="37"/>
        <v>MINI STAGE</v>
      </c>
      <c r="M806" t="s">
        <v>467</v>
      </c>
      <c r="N806" t="s">
        <v>472</v>
      </c>
      <c r="O806" s="5" t="s">
        <v>648</v>
      </c>
    </row>
    <row r="807" spans="1:15" x14ac:dyDescent="0.25">
      <c r="A807" s="10" t="s">
        <v>282</v>
      </c>
      <c r="B807" s="10" t="s">
        <v>233</v>
      </c>
      <c r="C807" s="10" t="s">
        <v>255</v>
      </c>
      <c r="D807" s="8">
        <v>78100</v>
      </c>
      <c r="E807" t="s">
        <v>506</v>
      </c>
      <c r="F807">
        <f t="shared" si="38"/>
        <v>78</v>
      </c>
      <c r="G807" t="str">
        <f>IF(H807="France",VLOOKUP(F807,Dpt,2,FALSE),H807)</f>
        <v>ILE DE France</v>
      </c>
      <c r="H807" t="s">
        <v>456</v>
      </c>
      <c r="I807" t="str">
        <f ca="1">IF(K807="","",VLOOKUP(J807,catage,2))</f>
        <v>Jeunes adultes</v>
      </c>
      <c r="J807">
        <f t="shared" ca="1" si="36"/>
        <v>29</v>
      </c>
      <c r="K807" s="1">
        <v>31593</v>
      </c>
      <c r="L807" s="1" t="str">
        <f t="shared" si="37"/>
        <v>MINI STAGE</v>
      </c>
      <c r="M807" t="s">
        <v>467</v>
      </c>
      <c r="N807" t="s">
        <v>475</v>
      </c>
      <c r="O807" s="5" t="s">
        <v>638</v>
      </c>
    </row>
    <row r="808" spans="1:15" x14ac:dyDescent="0.25">
      <c r="A808" s="10" t="s">
        <v>288</v>
      </c>
      <c r="B808" s="10" t="s">
        <v>247</v>
      </c>
      <c r="C808" s="10" t="s">
        <v>245</v>
      </c>
      <c r="D808" s="8">
        <v>83780</v>
      </c>
      <c r="E808" t="s">
        <v>405</v>
      </c>
      <c r="F808">
        <f t="shared" si="38"/>
        <v>83</v>
      </c>
      <c r="G808" t="str">
        <f>IF(H808="France",VLOOKUP(F808,Dpt,2,FALSE),H808)</f>
        <v>REGION</v>
      </c>
      <c r="H808" t="s">
        <v>456</v>
      </c>
      <c r="I808" t="str">
        <f ca="1">IF(K808="","",VLOOKUP(J808,catage,2))</f>
        <v>Jeunes adultes</v>
      </c>
      <c r="J808">
        <f t="shared" ca="1" si="36"/>
        <v>29</v>
      </c>
      <c r="K808" s="1">
        <v>31593</v>
      </c>
      <c r="L808" s="1" t="str">
        <f t="shared" si="37"/>
        <v>MINI STAGE</v>
      </c>
      <c r="M808" t="s">
        <v>467</v>
      </c>
      <c r="O808" s="5" t="s">
        <v>648</v>
      </c>
    </row>
    <row r="809" spans="1:15" x14ac:dyDescent="0.25">
      <c r="A809" s="10" t="s">
        <v>268</v>
      </c>
      <c r="B809" s="10" t="s">
        <v>219</v>
      </c>
      <c r="C809" s="10" t="s">
        <v>183</v>
      </c>
      <c r="D809" s="8">
        <v>62370</v>
      </c>
      <c r="E809" t="s">
        <v>87</v>
      </c>
      <c r="F809">
        <f t="shared" si="38"/>
        <v>62</v>
      </c>
      <c r="G809" t="str">
        <f>IF(H809="France",VLOOKUP(F809,Dpt,2,FALSE),H809)</f>
        <v>REGION</v>
      </c>
      <c r="H809" t="s">
        <v>456</v>
      </c>
      <c r="I809" t="str">
        <f ca="1">IF(K809="","",VLOOKUP(J809,catage,2))</f>
        <v>Jeunes adultes</v>
      </c>
      <c r="J809">
        <f t="shared" ca="1" si="36"/>
        <v>29</v>
      </c>
      <c r="K809" s="1">
        <v>31593</v>
      </c>
      <c r="L809" s="1" t="str">
        <f t="shared" si="37"/>
        <v>MINI STAGE</v>
      </c>
      <c r="M809" t="s">
        <v>467</v>
      </c>
      <c r="N809" t="s">
        <v>532</v>
      </c>
      <c r="O809" s="5" t="s">
        <v>606</v>
      </c>
    </row>
    <row r="810" spans="1:15" x14ac:dyDescent="0.25">
      <c r="A810" s="10" t="s">
        <v>297</v>
      </c>
      <c r="B810" s="10" t="s">
        <v>191</v>
      </c>
      <c r="C810" s="10" t="s">
        <v>296</v>
      </c>
      <c r="D810" s="8">
        <v>59700</v>
      </c>
      <c r="E810" t="s">
        <v>112</v>
      </c>
      <c r="F810">
        <f t="shared" si="38"/>
        <v>59</v>
      </c>
      <c r="G810" t="str">
        <f>IF(H810="France",VLOOKUP(F810,Dpt,2,FALSE),H810)</f>
        <v>REGION</v>
      </c>
      <c r="H810" t="s">
        <v>456</v>
      </c>
      <c r="I810" t="str">
        <f ca="1">IF(K810="","",VLOOKUP(J810,catage,2))</f>
        <v>Jeunes adultes</v>
      </c>
      <c r="J810">
        <f t="shared" ca="1" si="36"/>
        <v>29</v>
      </c>
      <c r="K810" s="1">
        <v>31593</v>
      </c>
      <c r="L810" s="1" t="str">
        <f t="shared" si="37"/>
        <v>MINI STAGE</v>
      </c>
      <c r="M810" t="s">
        <v>467</v>
      </c>
      <c r="N810" t="s">
        <v>475</v>
      </c>
      <c r="O810" s="5" t="s">
        <v>584</v>
      </c>
    </row>
    <row r="811" spans="1:15" x14ac:dyDescent="0.25">
      <c r="A811" s="10" t="s">
        <v>281</v>
      </c>
      <c r="B811" s="10" t="s">
        <v>267</v>
      </c>
      <c r="C811" s="10" t="s">
        <v>221</v>
      </c>
      <c r="D811" s="8">
        <v>80090</v>
      </c>
      <c r="E811" t="s">
        <v>426</v>
      </c>
      <c r="F811">
        <f t="shared" si="38"/>
        <v>80</v>
      </c>
      <c r="G811" t="str">
        <f>IF(H811="France",VLOOKUP(F811,Dpt,2,FALSE),H811)</f>
        <v>REGION</v>
      </c>
      <c r="H811" t="s">
        <v>456</v>
      </c>
      <c r="I811" t="str">
        <f ca="1">IF(K811="","",VLOOKUP(J811,catage,2))</f>
        <v>Jeunes adultes</v>
      </c>
      <c r="J811">
        <f t="shared" ca="1" si="36"/>
        <v>29</v>
      </c>
      <c r="K811" s="1">
        <v>31593</v>
      </c>
      <c r="L811" s="1" t="str">
        <f t="shared" si="37"/>
        <v>MINI STAGE</v>
      </c>
      <c r="M811" t="s">
        <v>467</v>
      </c>
      <c r="N811" t="s">
        <v>465</v>
      </c>
      <c r="O811" s="5" t="s">
        <v>648</v>
      </c>
    </row>
    <row r="812" spans="1:15" x14ac:dyDescent="0.25">
      <c r="A812" s="10" t="s">
        <v>302</v>
      </c>
      <c r="B812" s="10" t="s">
        <v>205</v>
      </c>
      <c r="C812" s="10" t="s">
        <v>301</v>
      </c>
      <c r="D812" s="8">
        <v>7300</v>
      </c>
      <c r="E812" t="s">
        <v>721</v>
      </c>
      <c r="F812">
        <f t="shared" si="38"/>
        <v>73</v>
      </c>
      <c r="G812" t="str">
        <f>IF(H812="France",VLOOKUP(F812,Dpt,2,FALSE),H812)</f>
        <v>REGION</v>
      </c>
      <c r="H812" t="s">
        <v>456</v>
      </c>
      <c r="I812" t="str">
        <f ca="1">IF(K812="","",VLOOKUP(J812,catage,2))</f>
        <v>Jeunes adultes</v>
      </c>
      <c r="J812">
        <f t="shared" ca="1" si="36"/>
        <v>29</v>
      </c>
      <c r="K812" s="1">
        <v>31593</v>
      </c>
      <c r="L812" s="1" t="str">
        <f t="shared" si="37"/>
        <v>MINI STAGE</v>
      </c>
      <c r="M812" t="s">
        <v>467</v>
      </c>
      <c r="N812" t="s">
        <v>475</v>
      </c>
      <c r="O812" s="5" t="s">
        <v>94</v>
      </c>
    </row>
    <row r="813" spans="1:15" x14ac:dyDescent="0.25">
      <c r="A813" s="10" t="s">
        <v>192</v>
      </c>
      <c r="B813" s="10" t="s">
        <v>193</v>
      </c>
      <c r="C813" s="10" t="s">
        <v>183</v>
      </c>
      <c r="D813" s="8">
        <v>76360</v>
      </c>
      <c r="E813" t="s">
        <v>417</v>
      </c>
      <c r="F813">
        <f t="shared" si="38"/>
        <v>76</v>
      </c>
      <c r="G813" t="str">
        <f>IF(H813="France",VLOOKUP(F813,Dpt,2,FALSE),H813)</f>
        <v>REGION</v>
      </c>
      <c r="H813" t="s">
        <v>456</v>
      </c>
      <c r="I813" t="str">
        <f ca="1">IF(K813="","",VLOOKUP(J813,catage,2))</f>
        <v>Jeunes adultes</v>
      </c>
      <c r="J813">
        <f t="shared" ca="1" si="36"/>
        <v>29</v>
      </c>
      <c r="K813" s="1">
        <v>31593</v>
      </c>
      <c r="L813" s="1" t="str">
        <f t="shared" si="37"/>
        <v>MINI STAGE</v>
      </c>
      <c r="M813" t="s">
        <v>467</v>
      </c>
      <c r="N813" t="s">
        <v>472</v>
      </c>
      <c r="O813" s="5" t="s">
        <v>648</v>
      </c>
    </row>
    <row r="814" spans="1:15" x14ac:dyDescent="0.25">
      <c r="A814" s="10" t="s">
        <v>232</v>
      </c>
      <c r="B814" s="10" t="s">
        <v>194</v>
      </c>
      <c r="C814" s="10" t="s">
        <v>216</v>
      </c>
      <c r="D814" s="8">
        <v>37000</v>
      </c>
      <c r="E814" t="s">
        <v>422</v>
      </c>
      <c r="F814">
        <f t="shared" si="38"/>
        <v>37</v>
      </c>
      <c r="G814" t="str">
        <f>IF(H814="France",VLOOKUP(F814,Dpt,2,FALSE),H814)</f>
        <v>REGION</v>
      </c>
      <c r="H814" t="s">
        <v>456</v>
      </c>
      <c r="I814" t="str">
        <f ca="1">IF(K814="","",VLOOKUP(J814,catage,2))</f>
        <v>Jeunes adultes</v>
      </c>
      <c r="J814">
        <f t="shared" ca="1" si="36"/>
        <v>29</v>
      </c>
      <c r="K814" s="1">
        <v>31593</v>
      </c>
      <c r="L814" s="1" t="str">
        <f t="shared" si="37"/>
        <v>MINI STAGE</v>
      </c>
      <c r="M814" t="s">
        <v>467</v>
      </c>
      <c r="N814" t="s">
        <v>475</v>
      </c>
      <c r="O814" s="5" t="s">
        <v>648</v>
      </c>
    </row>
    <row r="815" spans="1:15" x14ac:dyDescent="0.25">
      <c r="A815" s="10" t="s">
        <v>246</v>
      </c>
      <c r="B815" s="10" t="s">
        <v>241</v>
      </c>
      <c r="C815" s="10" t="s">
        <v>245</v>
      </c>
      <c r="D815" s="8">
        <v>69510</v>
      </c>
      <c r="E815" t="s">
        <v>437</v>
      </c>
      <c r="F815">
        <f t="shared" si="38"/>
        <v>69</v>
      </c>
      <c r="G815" t="str">
        <f>IF(H815="France",VLOOKUP(F815,Dpt,2,FALSE),H815)</f>
        <v>REGION</v>
      </c>
      <c r="H815" t="s">
        <v>456</v>
      </c>
      <c r="I815" t="str">
        <f ca="1">IF(K815="","",VLOOKUP(J815,catage,2))</f>
        <v>Jeunes adultes</v>
      </c>
      <c r="J815">
        <f t="shared" ca="1" si="36"/>
        <v>29</v>
      </c>
      <c r="K815" s="1">
        <v>31593</v>
      </c>
      <c r="L815" s="1" t="str">
        <f t="shared" si="37"/>
        <v>MINI STAGE</v>
      </c>
      <c r="M815" t="s">
        <v>467</v>
      </c>
      <c r="N815" t="s">
        <v>475</v>
      </c>
      <c r="O815" s="5" t="s">
        <v>606</v>
      </c>
    </row>
    <row r="816" spans="1:15" x14ac:dyDescent="0.25">
      <c r="A816" s="10" t="s">
        <v>192</v>
      </c>
      <c r="B816" s="10" t="s">
        <v>193</v>
      </c>
      <c r="C816" s="10" t="s">
        <v>183</v>
      </c>
      <c r="D816" s="8">
        <v>75011</v>
      </c>
      <c r="E816" t="s">
        <v>504</v>
      </c>
      <c r="F816">
        <f t="shared" si="38"/>
        <v>75</v>
      </c>
      <c r="G816" t="str">
        <f>IF(H816="France",VLOOKUP(F816,Dpt,2,FALSE),H816)</f>
        <v>PARIS</v>
      </c>
      <c r="H816" t="s">
        <v>456</v>
      </c>
      <c r="I816" t="str">
        <f ca="1">IF(K816="","",VLOOKUP(J816,catage,2))</f>
        <v>Jeunes adultes</v>
      </c>
      <c r="J816">
        <f t="shared" ca="1" si="36"/>
        <v>29</v>
      </c>
      <c r="K816" s="1">
        <v>31593</v>
      </c>
      <c r="L816" s="1" t="str">
        <f t="shared" si="37"/>
        <v>MINI STAGE</v>
      </c>
      <c r="M816" t="s">
        <v>467</v>
      </c>
      <c r="N816" t="s">
        <v>475</v>
      </c>
      <c r="O816" s="5" t="s">
        <v>94</v>
      </c>
    </row>
    <row r="817" spans="1:15" x14ac:dyDescent="0.25">
      <c r="A817" s="10" t="s">
        <v>222</v>
      </c>
      <c r="B817" s="10" t="s">
        <v>215</v>
      </c>
      <c r="C817" s="10" t="s">
        <v>221</v>
      </c>
      <c r="D817" s="8">
        <v>76520</v>
      </c>
      <c r="E817" t="s">
        <v>586</v>
      </c>
      <c r="F817">
        <f t="shared" si="38"/>
        <v>76</v>
      </c>
      <c r="G817" t="str">
        <f>IF(H817="France",VLOOKUP(F817,Dpt,2,FALSE),H817)</f>
        <v>REGION</v>
      </c>
      <c r="H817" t="s">
        <v>456</v>
      </c>
      <c r="I817" t="str">
        <f ca="1">IF(K817="","",VLOOKUP(J817,catage,2))</f>
        <v>Jeunes adultes</v>
      </c>
      <c r="J817">
        <f t="shared" ca="1" si="36"/>
        <v>29</v>
      </c>
      <c r="K817" s="1">
        <v>31593</v>
      </c>
      <c r="L817" s="1" t="str">
        <f t="shared" si="37"/>
        <v>PLEIN STAGE</v>
      </c>
      <c r="M817" t="s">
        <v>523</v>
      </c>
      <c r="O817" s="5" t="s">
        <v>584</v>
      </c>
    </row>
    <row r="818" spans="1:15" x14ac:dyDescent="0.25">
      <c r="A818" s="10" t="s">
        <v>242</v>
      </c>
      <c r="B818" s="10" t="s">
        <v>243</v>
      </c>
      <c r="C818" s="10" t="s">
        <v>203</v>
      </c>
      <c r="D818" s="8">
        <v>44140</v>
      </c>
      <c r="E818" t="s">
        <v>361</v>
      </c>
      <c r="F818">
        <f t="shared" si="38"/>
        <v>44</v>
      </c>
      <c r="G818" t="str">
        <f>IF(H818="France",VLOOKUP(F818,Dpt,2,FALSE),H818)</f>
        <v>PAYS DE LOIRE</v>
      </c>
      <c r="H818" t="s">
        <v>456</v>
      </c>
      <c r="I818" t="str">
        <f ca="1">IF(K818="","",VLOOKUP(J818,catage,2))</f>
        <v>Jeunes adultes</v>
      </c>
      <c r="J818">
        <f t="shared" ca="1" si="36"/>
        <v>29</v>
      </c>
      <c r="K818" s="1">
        <v>31593</v>
      </c>
      <c r="L818" s="1" t="str">
        <f t="shared" si="37"/>
        <v>PLEIN STAGE</v>
      </c>
      <c r="M818" t="s">
        <v>523</v>
      </c>
      <c r="O818" s="5" t="s">
        <v>584</v>
      </c>
    </row>
    <row r="819" spans="1:15" x14ac:dyDescent="0.25">
      <c r="A819" s="10" t="s">
        <v>250</v>
      </c>
      <c r="B819" s="10" t="s">
        <v>251</v>
      </c>
      <c r="C819" s="10" t="s">
        <v>231</v>
      </c>
      <c r="D819" s="8">
        <v>29000</v>
      </c>
      <c r="E819" t="s">
        <v>486</v>
      </c>
      <c r="F819">
        <f t="shared" si="38"/>
        <v>29</v>
      </c>
      <c r="G819" t="str">
        <f>IF(H819="France",VLOOKUP(F819,Dpt,2,FALSE),H819)</f>
        <v>BRETAGNE</v>
      </c>
      <c r="H819" t="s">
        <v>456</v>
      </c>
      <c r="I819" t="str">
        <f ca="1">IF(K819="","",VLOOKUP(J819,catage,2))</f>
        <v>Jeunes adultes</v>
      </c>
      <c r="J819">
        <f t="shared" ca="1" si="36"/>
        <v>29</v>
      </c>
      <c r="K819" s="1">
        <v>31593</v>
      </c>
      <c r="L819" s="1" t="str">
        <f t="shared" si="37"/>
        <v>COURS CO</v>
      </c>
      <c r="M819" t="s">
        <v>458</v>
      </c>
      <c r="O819" s="5" t="s">
        <v>395</v>
      </c>
    </row>
    <row r="820" spans="1:15" x14ac:dyDescent="0.25">
      <c r="A820" s="10" t="s">
        <v>190</v>
      </c>
      <c r="B820" s="10" t="s">
        <v>256</v>
      </c>
      <c r="C820" s="10" t="s">
        <v>183</v>
      </c>
      <c r="D820" s="8">
        <v>22590</v>
      </c>
      <c r="E820" t="s">
        <v>720</v>
      </c>
      <c r="F820">
        <f t="shared" si="38"/>
        <v>22</v>
      </c>
      <c r="G820" t="str">
        <f>IF(H820="France",VLOOKUP(F820,Dpt,2,FALSE),H820)</f>
        <v>BRETAGNE</v>
      </c>
      <c r="H820" t="s">
        <v>456</v>
      </c>
      <c r="I820" t="str">
        <f ca="1">IF(K820="","",VLOOKUP(J820,catage,2))</f>
        <v>Jeunes adultes</v>
      </c>
      <c r="J820">
        <f t="shared" ca="1" si="36"/>
        <v>29</v>
      </c>
      <c r="K820" s="1">
        <v>31593</v>
      </c>
      <c r="L820" s="1" t="str">
        <f t="shared" si="37"/>
        <v>MINI STAGE</v>
      </c>
      <c r="M820" t="s">
        <v>467</v>
      </c>
      <c r="N820" t="s">
        <v>475</v>
      </c>
      <c r="O820" s="5" t="s">
        <v>94</v>
      </c>
    </row>
    <row r="821" spans="1:15" x14ac:dyDescent="0.25">
      <c r="A821" s="10" t="s">
        <v>192</v>
      </c>
      <c r="B821" s="10" t="s">
        <v>193</v>
      </c>
      <c r="C821" s="10" t="s">
        <v>183</v>
      </c>
      <c r="D821" s="8">
        <v>92400</v>
      </c>
      <c r="E821" t="s">
        <v>379</v>
      </c>
      <c r="F821">
        <f t="shared" si="38"/>
        <v>92</v>
      </c>
      <c r="G821" t="str">
        <f>IF(H821="France",VLOOKUP(F821,Dpt,2,FALSE),H821)</f>
        <v>ILE DE France</v>
      </c>
      <c r="H821" t="s">
        <v>456</v>
      </c>
      <c r="I821" t="str">
        <f ca="1">IF(K821="","",VLOOKUP(J821,catage,2))</f>
        <v>Jeunes adultes</v>
      </c>
      <c r="J821">
        <f t="shared" ca="1" si="36"/>
        <v>29</v>
      </c>
      <c r="K821" s="1">
        <v>31593</v>
      </c>
      <c r="L821" s="1" t="str">
        <f t="shared" si="37"/>
        <v>MINI STAGE</v>
      </c>
      <c r="M821" t="s">
        <v>467</v>
      </c>
      <c r="N821" t="s">
        <v>472</v>
      </c>
      <c r="O821" s="5" t="s">
        <v>648</v>
      </c>
    </row>
    <row r="822" spans="1:15" x14ac:dyDescent="0.25">
      <c r="A822" s="10" t="s">
        <v>192</v>
      </c>
      <c r="B822" s="10" t="s">
        <v>196</v>
      </c>
      <c r="C822" s="10" t="s">
        <v>183</v>
      </c>
      <c r="D822" s="8">
        <v>75017</v>
      </c>
      <c r="E822" t="s">
        <v>504</v>
      </c>
      <c r="F822">
        <f t="shared" si="38"/>
        <v>75</v>
      </c>
      <c r="G822" t="str">
        <f>IF(H822="France",VLOOKUP(F822,Dpt,2,FALSE),H822)</f>
        <v>PARIS</v>
      </c>
      <c r="H822" t="s">
        <v>456</v>
      </c>
      <c r="I822" t="str">
        <f ca="1">IF(K822="","",VLOOKUP(J822,catage,2))</f>
        <v>Jeunes adultes</v>
      </c>
      <c r="J822">
        <f t="shared" ca="1" si="36"/>
        <v>29</v>
      </c>
      <c r="K822" s="1">
        <v>31593</v>
      </c>
      <c r="L822" s="1" t="str">
        <f t="shared" si="37"/>
        <v>MINI STAGE</v>
      </c>
      <c r="M822" t="s">
        <v>467</v>
      </c>
      <c r="N822" t="s">
        <v>475</v>
      </c>
      <c r="O822" s="5" t="s">
        <v>606</v>
      </c>
    </row>
    <row r="823" spans="1:15" x14ac:dyDescent="0.25">
      <c r="A823" s="10" t="s">
        <v>184</v>
      </c>
      <c r="B823" s="10" t="s">
        <v>188</v>
      </c>
      <c r="C823" s="10" t="s">
        <v>183</v>
      </c>
      <c r="D823" s="8">
        <v>57950</v>
      </c>
      <c r="E823" t="s">
        <v>410</v>
      </c>
      <c r="F823">
        <f t="shared" si="38"/>
        <v>57</v>
      </c>
      <c r="G823" t="str">
        <f>IF(H823="France",VLOOKUP(F823,Dpt,2,FALSE),H823)</f>
        <v>REGION</v>
      </c>
      <c r="H823" t="s">
        <v>456</v>
      </c>
      <c r="I823" t="str">
        <f ca="1">IF(K823="","",VLOOKUP(J823,catage,2))</f>
        <v>Jeunes adultes</v>
      </c>
      <c r="J823">
        <f t="shared" ca="1" si="36"/>
        <v>29</v>
      </c>
      <c r="K823" s="1">
        <v>31593</v>
      </c>
      <c r="L823" s="1" t="str">
        <f t="shared" si="37"/>
        <v>PLEIN STAGE</v>
      </c>
      <c r="M823" t="s">
        <v>523</v>
      </c>
      <c r="O823" s="5" t="s">
        <v>648</v>
      </c>
    </row>
    <row r="824" spans="1:15" x14ac:dyDescent="0.25">
      <c r="A824" s="10" t="s">
        <v>197</v>
      </c>
      <c r="B824" s="10" t="s">
        <v>196</v>
      </c>
      <c r="C824" s="10" t="s">
        <v>183</v>
      </c>
      <c r="D824" s="8">
        <v>78860</v>
      </c>
      <c r="E824" t="s">
        <v>412</v>
      </c>
      <c r="F824">
        <f t="shared" si="38"/>
        <v>78</v>
      </c>
      <c r="G824" t="str">
        <f>IF(H824="France",VLOOKUP(F824,Dpt,2,FALSE),H824)</f>
        <v>ILE DE France</v>
      </c>
      <c r="H824" t="s">
        <v>456</v>
      </c>
      <c r="I824" t="str">
        <f ca="1">IF(K824="","",VLOOKUP(J824,catage,2))</f>
        <v>Jeunes adultes</v>
      </c>
      <c r="J824">
        <f t="shared" ca="1" si="36"/>
        <v>29</v>
      </c>
      <c r="K824" s="1">
        <v>31593</v>
      </c>
      <c r="L824" s="1" t="str">
        <f t="shared" si="37"/>
        <v>MINI STAGE</v>
      </c>
      <c r="M824" t="s">
        <v>467</v>
      </c>
      <c r="N824" t="s">
        <v>465</v>
      </c>
      <c r="O824" s="5" t="s">
        <v>648</v>
      </c>
    </row>
    <row r="825" spans="1:15" x14ac:dyDescent="0.25">
      <c r="A825" s="10" t="s">
        <v>192</v>
      </c>
      <c r="B825" s="10" t="s">
        <v>196</v>
      </c>
      <c r="C825" s="10" t="s">
        <v>183</v>
      </c>
      <c r="D825" s="8">
        <v>29120</v>
      </c>
      <c r="E825" t="s">
        <v>596</v>
      </c>
      <c r="F825">
        <f t="shared" si="38"/>
        <v>29</v>
      </c>
      <c r="G825" t="str">
        <f>IF(H825="France",VLOOKUP(F825,Dpt,2,FALSE),H825)</f>
        <v>BRETAGNE</v>
      </c>
      <c r="H825" t="s">
        <v>456</v>
      </c>
      <c r="I825" t="str">
        <f ca="1">IF(K825="","",VLOOKUP(J825,catage,2))</f>
        <v>Jeunes adultes</v>
      </c>
      <c r="J825">
        <f t="shared" ca="1" si="36"/>
        <v>29</v>
      </c>
      <c r="K825" s="1">
        <v>31593</v>
      </c>
      <c r="L825" s="1" t="str">
        <f t="shared" si="37"/>
        <v>MINI STAGE</v>
      </c>
      <c r="M825" t="s">
        <v>467</v>
      </c>
      <c r="N825" t="s">
        <v>532</v>
      </c>
      <c r="O825" s="5" t="s">
        <v>648</v>
      </c>
    </row>
    <row r="826" spans="1:15" x14ac:dyDescent="0.25">
      <c r="A826" s="10" t="s">
        <v>210</v>
      </c>
      <c r="B826" s="10" t="s">
        <v>186</v>
      </c>
      <c r="C826" s="10" t="s">
        <v>209</v>
      </c>
      <c r="D826" s="8">
        <v>29700</v>
      </c>
      <c r="E826" t="s">
        <v>501</v>
      </c>
      <c r="F826">
        <f t="shared" si="38"/>
        <v>29</v>
      </c>
      <c r="G826" t="str">
        <f>IF(H826="France",VLOOKUP(F826,Dpt,2,FALSE),H826)</f>
        <v>BRETAGNE</v>
      </c>
      <c r="H826" t="s">
        <v>456</v>
      </c>
      <c r="I826" t="str">
        <f ca="1">IF(K826="","",VLOOKUP(J826,catage,2))</f>
        <v>Jeunes adultes</v>
      </c>
      <c r="J826">
        <f t="shared" ca="1" si="36"/>
        <v>29</v>
      </c>
      <c r="K826" s="1">
        <v>31593</v>
      </c>
      <c r="L826" s="1" t="str">
        <f t="shared" si="37"/>
        <v>COURS CO</v>
      </c>
      <c r="M826" t="s">
        <v>458</v>
      </c>
      <c r="O826" s="5" t="s">
        <v>395</v>
      </c>
    </row>
    <row r="827" spans="1:15" x14ac:dyDescent="0.25">
      <c r="A827" s="10" t="s">
        <v>190</v>
      </c>
      <c r="B827" s="10" t="s">
        <v>258</v>
      </c>
      <c r="C827" s="10" t="s">
        <v>257</v>
      </c>
      <c r="D827" s="8">
        <v>29710</v>
      </c>
      <c r="E827" t="s">
        <v>593</v>
      </c>
      <c r="F827">
        <f t="shared" si="38"/>
        <v>29</v>
      </c>
      <c r="G827" t="str">
        <f>IF(H827="France",VLOOKUP(F827,Dpt,2,FALSE),H827)</f>
        <v>BRETAGNE</v>
      </c>
      <c r="H827" t="s">
        <v>456</v>
      </c>
      <c r="I827" t="str">
        <f ca="1">IF(K827="","",VLOOKUP(J827,catage,2))</f>
        <v>Jeunes adultes</v>
      </c>
      <c r="J827">
        <f t="shared" ca="1" si="36"/>
        <v>29</v>
      </c>
      <c r="K827" s="1">
        <v>31593</v>
      </c>
      <c r="L827" s="1" t="str">
        <f t="shared" si="37"/>
        <v>MINI STAGE</v>
      </c>
      <c r="M827" t="s">
        <v>467</v>
      </c>
      <c r="N827" t="s">
        <v>475</v>
      </c>
      <c r="O827" s="5" t="s">
        <v>584</v>
      </c>
    </row>
    <row r="828" spans="1:15" x14ac:dyDescent="0.25">
      <c r="A828" s="10" t="s">
        <v>252</v>
      </c>
      <c r="B828" s="10" t="s">
        <v>253</v>
      </c>
      <c r="C828" s="10" t="s">
        <v>245</v>
      </c>
      <c r="D828" s="8">
        <v>67100</v>
      </c>
      <c r="E828" t="s">
        <v>664</v>
      </c>
      <c r="F828">
        <f t="shared" si="38"/>
        <v>67</v>
      </c>
      <c r="G828" t="str">
        <f>IF(H828="France",VLOOKUP(F828,Dpt,2,FALSE),H828)</f>
        <v>REGION</v>
      </c>
      <c r="H828" t="s">
        <v>456</v>
      </c>
      <c r="I828" t="str">
        <f ca="1">IF(K828="","",VLOOKUP(J828,catage,2))</f>
        <v>Jeunes adultes</v>
      </c>
      <c r="J828">
        <f t="shared" ca="1" si="36"/>
        <v>29</v>
      </c>
      <c r="K828" s="1">
        <v>31593</v>
      </c>
      <c r="L828" s="1" t="str">
        <f t="shared" si="37"/>
        <v>WEEK END</v>
      </c>
      <c r="M828" t="s">
        <v>570</v>
      </c>
      <c r="O828" s="5" t="s">
        <v>677</v>
      </c>
    </row>
    <row r="829" spans="1:15" x14ac:dyDescent="0.25">
      <c r="A829" s="10" t="s">
        <v>190</v>
      </c>
      <c r="B829" s="10" t="s">
        <v>225</v>
      </c>
      <c r="C829" s="10" t="s">
        <v>257</v>
      </c>
      <c r="D829" s="8">
        <v>67200</v>
      </c>
      <c r="E829" t="s">
        <v>664</v>
      </c>
      <c r="F829">
        <f t="shared" si="38"/>
        <v>67</v>
      </c>
      <c r="G829" t="str">
        <f>IF(H829="France",VLOOKUP(F829,Dpt,2,FALSE),H829)</f>
        <v>REGION</v>
      </c>
      <c r="H829" t="s">
        <v>456</v>
      </c>
      <c r="I829" t="str">
        <f ca="1">IF(K829="","",VLOOKUP(J829,catage,2))</f>
        <v>Jeunes adultes</v>
      </c>
      <c r="J829">
        <f t="shared" ca="1" si="36"/>
        <v>29</v>
      </c>
      <c r="K829" s="1">
        <v>31593</v>
      </c>
      <c r="L829" s="1" t="str">
        <f t="shared" si="37"/>
        <v>WEEK END</v>
      </c>
      <c r="M829" t="s">
        <v>570</v>
      </c>
      <c r="O829" s="5" t="s">
        <v>677</v>
      </c>
    </row>
    <row r="830" spans="1:15" x14ac:dyDescent="0.25">
      <c r="A830" s="10" t="s">
        <v>184</v>
      </c>
      <c r="B830" s="10" t="s">
        <v>185</v>
      </c>
      <c r="C830" s="10" t="s">
        <v>183</v>
      </c>
      <c r="D830" s="8">
        <v>81241</v>
      </c>
      <c r="E830" t="s">
        <v>88</v>
      </c>
      <c r="F830" t="str">
        <f t="shared" si="38"/>
        <v>Allemagne</v>
      </c>
      <c r="G830" t="str">
        <f>IF(H830="France",VLOOKUP(F830,Dpt,2,FALSE),H830)</f>
        <v>Allemagne</v>
      </c>
      <c r="H830" t="s">
        <v>538</v>
      </c>
      <c r="I830" t="str">
        <f ca="1">IF(K830="","",VLOOKUP(J830,catage,2))</f>
        <v>Jeunes adultes</v>
      </c>
      <c r="J830">
        <f t="shared" ca="1" si="36"/>
        <v>28</v>
      </c>
      <c r="K830" s="1">
        <v>31958</v>
      </c>
      <c r="L830" s="1" t="str">
        <f t="shared" si="37"/>
        <v>MINI STAGE</v>
      </c>
      <c r="M830" t="s">
        <v>467</v>
      </c>
      <c r="N830" t="s">
        <v>475</v>
      </c>
      <c r="O830" s="5" t="s">
        <v>606</v>
      </c>
    </row>
    <row r="831" spans="1:15" x14ac:dyDescent="0.25">
      <c r="A831" s="10" t="s">
        <v>224</v>
      </c>
      <c r="B831" s="10" t="s">
        <v>194</v>
      </c>
      <c r="C831" s="10" t="s">
        <v>216</v>
      </c>
      <c r="D831" s="8">
        <v>76230</v>
      </c>
      <c r="E831" t="s">
        <v>384</v>
      </c>
      <c r="F831">
        <f t="shared" si="38"/>
        <v>76</v>
      </c>
      <c r="G831" t="str">
        <f>IF(H831="France",VLOOKUP(F831,Dpt,2,FALSE),H831)</f>
        <v>REGION</v>
      </c>
      <c r="H831" t="s">
        <v>456</v>
      </c>
      <c r="I831" t="str">
        <f ca="1">IF(K831="","",VLOOKUP(J831,catage,2))</f>
        <v>Jeunes adultes</v>
      </c>
      <c r="J831">
        <f t="shared" ca="1" si="36"/>
        <v>28</v>
      </c>
      <c r="K831" s="1">
        <v>31958</v>
      </c>
      <c r="L831" s="1" t="str">
        <f t="shared" si="37"/>
        <v>WEEK END</v>
      </c>
      <c r="M831" t="s">
        <v>570</v>
      </c>
      <c r="O831" s="5" t="s">
        <v>385</v>
      </c>
    </row>
    <row r="832" spans="1:15" x14ac:dyDescent="0.25">
      <c r="A832" s="10" t="s">
        <v>238</v>
      </c>
      <c r="B832" s="10" t="s">
        <v>187</v>
      </c>
      <c r="C832" s="10" t="s">
        <v>183</v>
      </c>
      <c r="D832" s="8">
        <v>69001</v>
      </c>
      <c r="E832" t="s">
        <v>477</v>
      </c>
      <c r="F832">
        <f t="shared" si="38"/>
        <v>69</v>
      </c>
      <c r="G832" t="str">
        <f>IF(H832="France",VLOOKUP(F832,Dpt,2,FALSE),H832)</f>
        <v>REGION</v>
      </c>
      <c r="H832" t="s">
        <v>456</v>
      </c>
      <c r="I832" t="str">
        <f ca="1">IF(K832="","",VLOOKUP(J832,catage,2))</f>
        <v>Jeunes adultes</v>
      </c>
      <c r="J832">
        <f t="shared" ca="1" si="36"/>
        <v>28</v>
      </c>
      <c r="K832" s="1">
        <v>31958</v>
      </c>
      <c r="L832" s="1" t="str">
        <f t="shared" si="37"/>
        <v>MINI STAGE</v>
      </c>
      <c r="M832" t="s">
        <v>467</v>
      </c>
      <c r="N832" t="s">
        <v>472</v>
      </c>
      <c r="O832" s="5" t="s">
        <v>584</v>
      </c>
    </row>
    <row r="833" spans="1:15" x14ac:dyDescent="0.25">
      <c r="A833" s="10" t="s">
        <v>276</v>
      </c>
      <c r="B833" s="10" t="s">
        <v>277</v>
      </c>
      <c r="C833" s="10" t="s">
        <v>231</v>
      </c>
      <c r="D833" s="8">
        <v>33000</v>
      </c>
      <c r="E833" t="s">
        <v>100</v>
      </c>
      <c r="F833">
        <f t="shared" si="38"/>
        <v>33</v>
      </c>
      <c r="G833" t="str">
        <f>IF(H833="France",VLOOKUP(F833,Dpt,2,FALSE),H833)</f>
        <v>REGION</v>
      </c>
      <c r="H833" t="s">
        <v>456</v>
      </c>
      <c r="I833" t="str">
        <f ca="1">IF(K833="","",VLOOKUP(J833,catage,2))</f>
        <v>Jeunes adultes</v>
      </c>
      <c r="J833">
        <f t="shared" ca="1" si="36"/>
        <v>28</v>
      </c>
      <c r="K833" s="1">
        <v>31958</v>
      </c>
      <c r="L833" s="1" t="str">
        <f t="shared" si="37"/>
        <v>MINI STAGE</v>
      </c>
      <c r="M833" t="s">
        <v>467</v>
      </c>
      <c r="N833" t="s">
        <v>475</v>
      </c>
      <c r="O833" s="5" t="s">
        <v>444</v>
      </c>
    </row>
    <row r="834" spans="1:15" x14ac:dyDescent="0.25">
      <c r="A834" s="10" t="s">
        <v>297</v>
      </c>
      <c r="B834" s="10" t="s">
        <v>191</v>
      </c>
      <c r="C834" s="10" t="s">
        <v>296</v>
      </c>
      <c r="D834" s="8">
        <v>75020</v>
      </c>
      <c r="E834" t="s">
        <v>504</v>
      </c>
      <c r="F834">
        <f t="shared" si="38"/>
        <v>75</v>
      </c>
      <c r="G834" t="str">
        <f>IF(H834="France",VLOOKUP(F834,Dpt,2,FALSE),H834)</f>
        <v>PARIS</v>
      </c>
      <c r="H834" t="s">
        <v>456</v>
      </c>
      <c r="I834" t="str">
        <f ca="1">IF(K834="","",VLOOKUP(J834,catage,2))</f>
        <v>Jeunes adultes</v>
      </c>
      <c r="J834">
        <f t="shared" ref="J834:J897" ca="1" si="39">IF(K834="","",DATEDIF(K834,TODAY(),"Y"))</f>
        <v>28</v>
      </c>
      <c r="K834" s="1">
        <v>31958</v>
      </c>
      <c r="L834" s="1" t="str">
        <f t="shared" ref="L834:L897" si="40">VLOOKUP(M834,CAT,2)</f>
        <v>MINI STAGE</v>
      </c>
      <c r="M834" t="s">
        <v>467</v>
      </c>
      <c r="N834" t="s">
        <v>472</v>
      </c>
      <c r="O834" s="5" t="s">
        <v>648</v>
      </c>
    </row>
    <row r="835" spans="1:15" x14ac:dyDescent="0.25">
      <c r="A835" s="10" t="s">
        <v>298</v>
      </c>
      <c r="B835" s="10" t="s">
        <v>244</v>
      </c>
      <c r="C835" s="10" t="s">
        <v>255</v>
      </c>
      <c r="D835" s="8">
        <v>53200</v>
      </c>
      <c r="E835" t="s">
        <v>413</v>
      </c>
      <c r="F835">
        <f t="shared" ref="F835:F898" si="41">IF(H835="France",VALUE(LEFT(D835,2)),H835)</f>
        <v>53</v>
      </c>
      <c r="G835" t="str">
        <f>IF(H835="France",VLOOKUP(F835,Dpt,2,FALSE),H835)</f>
        <v>PAYS DE LOIRE</v>
      </c>
      <c r="H835" t="s">
        <v>456</v>
      </c>
      <c r="I835" t="str">
        <f ca="1">IF(K835="","",VLOOKUP(J835,catage,2))</f>
        <v>Jeunes adultes</v>
      </c>
      <c r="J835">
        <f t="shared" ca="1" si="39"/>
        <v>28</v>
      </c>
      <c r="K835" s="1">
        <v>31958</v>
      </c>
      <c r="L835" s="1" t="str">
        <f t="shared" si="40"/>
        <v>MINI STAGE</v>
      </c>
      <c r="M835" t="s">
        <v>467</v>
      </c>
      <c r="N835" t="s">
        <v>472</v>
      </c>
      <c r="O835" s="5" t="s">
        <v>648</v>
      </c>
    </row>
    <row r="836" spans="1:15" x14ac:dyDescent="0.25">
      <c r="A836" s="10" t="s">
        <v>303</v>
      </c>
      <c r="B836" s="10" t="s">
        <v>208</v>
      </c>
      <c r="C836" s="10" t="s">
        <v>203</v>
      </c>
      <c r="D836" s="8">
        <v>95210</v>
      </c>
      <c r="E836" t="s">
        <v>428</v>
      </c>
      <c r="F836">
        <f t="shared" si="41"/>
        <v>95</v>
      </c>
      <c r="G836" t="str">
        <f>IF(H836="France",VLOOKUP(F836,Dpt,2,FALSE),H836)</f>
        <v>ILE DE France</v>
      </c>
      <c r="H836" t="s">
        <v>456</v>
      </c>
      <c r="I836" t="str">
        <f ca="1">IF(K836="","",VLOOKUP(J836,catage,2))</f>
        <v>Jeunes adultes</v>
      </c>
      <c r="J836">
        <f t="shared" ca="1" si="39"/>
        <v>28</v>
      </c>
      <c r="K836" s="1">
        <v>31958</v>
      </c>
      <c r="L836" s="1" t="str">
        <f t="shared" si="40"/>
        <v>MINI STAGE</v>
      </c>
      <c r="M836" t="s">
        <v>467</v>
      </c>
      <c r="N836" t="s">
        <v>535</v>
      </c>
      <c r="O836" s="5" t="s">
        <v>648</v>
      </c>
    </row>
    <row r="837" spans="1:15" x14ac:dyDescent="0.25">
      <c r="A837" s="10" t="s">
        <v>213</v>
      </c>
      <c r="B837" s="10" t="s">
        <v>214</v>
      </c>
      <c r="C837" s="10" t="s">
        <v>212</v>
      </c>
      <c r="D837" s="8">
        <v>44980</v>
      </c>
      <c r="E837" t="s">
        <v>119</v>
      </c>
      <c r="F837">
        <f t="shared" si="41"/>
        <v>44</v>
      </c>
      <c r="G837" t="str">
        <f>IF(H837="France",VLOOKUP(F837,Dpt,2,FALSE),H837)</f>
        <v>PAYS DE LOIRE</v>
      </c>
      <c r="H837" t="s">
        <v>456</v>
      </c>
      <c r="I837" t="str">
        <f ca="1">IF(K837="","",VLOOKUP(J837,catage,2))</f>
        <v>Jeunes adultes</v>
      </c>
      <c r="J837">
        <f t="shared" ca="1" si="39"/>
        <v>28</v>
      </c>
      <c r="K837" s="1">
        <v>31958</v>
      </c>
      <c r="L837" s="1" t="str">
        <f t="shared" si="40"/>
        <v>PLEIN STAGE</v>
      </c>
      <c r="M837" t="s">
        <v>523</v>
      </c>
      <c r="O837" s="5" t="s">
        <v>584</v>
      </c>
    </row>
    <row r="838" spans="1:15" x14ac:dyDescent="0.25">
      <c r="A838" s="10" t="s">
        <v>275</v>
      </c>
      <c r="B838" s="10" t="s">
        <v>199</v>
      </c>
      <c r="C838" s="10" t="s">
        <v>183</v>
      </c>
      <c r="D838" s="8">
        <v>69570</v>
      </c>
      <c r="E838" t="s">
        <v>409</v>
      </c>
      <c r="F838">
        <f t="shared" si="41"/>
        <v>69</v>
      </c>
      <c r="G838" t="str">
        <f>IF(H838="France",VLOOKUP(F838,Dpt,2,FALSE),H838)</f>
        <v>REGION</v>
      </c>
      <c r="H838" t="s">
        <v>456</v>
      </c>
      <c r="I838" t="str">
        <f ca="1">IF(K838="","",VLOOKUP(J838,catage,2))</f>
        <v>Jeunes adultes</v>
      </c>
      <c r="J838">
        <f t="shared" ca="1" si="39"/>
        <v>28</v>
      </c>
      <c r="K838" s="1">
        <v>31958</v>
      </c>
      <c r="L838" s="1" t="str">
        <f t="shared" si="40"/>
        <v>MINI STAGE</v>
      </c>
      <c r="M838" t="s">
        <v>467</v>
      </c>
      <c r="N838" t="s">
        <v>472</v>
      </c>
      <c r="O838" s="5" t="s">
        <v>648</v>
      </c>
    </row>
    <row r="839" spans="1:15" x14ac:dyDescent="0.25">
      <c r="A839" s="10" t="s">
        <v>298</v>
      </c>
      <c r="B839" s="10" t="s">
        <v>220</v>
      </c>
      <c r="C839" s="10" t="s">
        <v>299</v>
      </c>
      <c r="D839" s="8">
        <v>69001</v>
      </c>
      <c r="E839" t="s">
        <v>477</v>
      </c>
      <c r="F839">
        <f t="shared" si="41"/>
        <v>69</v>
      </c>
      <c r="G839" t="str">
        <f>IF(H839="France",VLOOKUP(F839,Dpt,2,FALSE),H839)</f>
        <v>REGION</v>
      </c>
      <c r="H839" t="s">
        <v>456</v>
      </c>
      <c r="I839" t="str">
        <f ca="1">IF(K839="","",VLOOKUP(J839,catage,2))</f>
        <v>Jeunes adultes</v>
      </c>
      <c r="J839">
        <f t="shared" ca="1" si="39"/>
        <v>28</v>
      </c>
      <c r="K839" s="1">
        <v>31958</v>
      </c>
      <c r="L839" s="1" t="str">
        <f t="shared" si="40"/>
        <v>MINI STAGE</v>
      </c>
      <c r="M839" t="s">
        <v>467</v>
      </c>
      <c r="N839" t="s">
        <v>472</v>
      </c>
      <c r="O839" s="5" t="s">
        <v>584</v>
      </c>
    </row>
    <row r="840" spans="1:15" x14ac:dyDescent="0.25">
      <c r="A840" s="10" t="s">
        <v>238</v>
      </c>
      <c r="B840" s="10" t="s">
        <v>187</v>
      </c>
      <c r="C840" s="10" t="s">
        <v>183</v>
      </c>
      <c r="D840" s="8">
        <v>67114</v>
      </c>
      <c r="E840" t="s">
        <v>86</v>
      </c>
      <c r="F840">
        <f t="shared" si="41"/>
        <v>67</v>
      </c>
      <c r="G840" t="str">
        <f>IF(H840="France",VLOOKUP(F840,Dpt,2,FALSE),H840)</f>
        <v>REGION</v>
      </c>
      <c r="H840" t="s">
        <v>456</v>
      </c>
      <c r="I840" t="str">
        <f ca="1">IF(K840="","",VLOOKUP(J840,catage,2))</f>
        <v>Jeunes adultes</v>
      </c>
      <c r="J840">
        <f t="shared" ca="1" si="39"/>
        <v>28</v>
      </c>
      <c r="K840" s="1">
        <v>31958</v>
      </c>
      <c r="L840" s="1" t="str">
        <f t="shared" si="40"/>
        <v>MINI STAGE</v>
      </c>
      <c r="M840" t="s">
        <v>467</v>
      </c>
      <c r="N840" t="s">
        <v>475</v>
      </c>
      <c r="O840" s="5" t="s">
        <v>606</v>
      </c>
    </row>
    <row r="841" spans="1:15" x14ac:dyDescent="0.25">
      <c r="A841" s="10" t="s">
        <v>184</v>
      </c>
      <c r="B841" s="10" t="s">
        <v>185</v>
      </c>
      <c r="C841" s="10" t="s">
        <v>183</v>
      </c>
      <c r="D841" s="8">
        <v>78620</v>
      </c>
      <c r="E841" t="s">
        <v>703</v>
      </c>
      <c r="F841">
        <f t="shared" si="41"/>
        <v>78</v>
      </c>
      <c r="G841" t="str">
        <f>IF(H841="France",VLOOKUP(F841,Dpt,2,FALSE),H841)</f>
        <v>ILE DE France</v>
      </c>
      <c r="H841" t="s">
        <v>456</v>
      </c>
      <c r="I841" t="str">
        <f ca="1">IF(K841="","",VLOOKUP(J841,catage,2))</f>
        <v>Jeunes adultes</v>
      </c>
      <c r="J841">
        <f t="shared" ca="1" si="39"/>
        <v>28</v>
      </c>
      <c r="K841" s="1">
        <v>31958</v>
      </c>
      <c r="L841" s="1" t="str">
        <f t="shared" si="40"/>
        <v>MINI STAGE</v>
      </c>
      <c r="M841" t="s">
        <v>467</v>
      </c>
      <c r="N841" t="s">
        <v>472</v>
      </c>
      <c r="O841" s="5" t="s">
        <v>648</v>
      </c>
    </row>
    <row r="842" spans="1:15" x14ac:dyDescent="0.25">
      <c r="A842" s="10" t="s">
        <v>292</v>
      </c>
      <c r="B842" s="10" t="s">
        <v>289</v>
      </c>
      <c r="C842" s="10" t="s">
        <v>183</v>
      </c>
      <c r="D842" s="8">
        <v>49140</v>
      </c>
      <c r="E842" t="s">
        <v>83</v>
      </c>
      <c r="F842">
        <f t="shared" si="41"/>
        <v>49</v>
      </c>
      <c r="G842" t="str">
        <f>IF(H842="France",VLOOKUP(F842,Dpt,2,FALSE),H842)</f>
        <v>PAYS DE LOIRE</v>
      </c>
      <c r="H842" t="s">
        <v>456</v>
      </c>
      <c r="I842" t="str">
        <f ca="1">IF(K842="","",VLOOKUP(J842,catage,2))</f>
        <v>Jeunes adultes</v>
      </c>
      <c r="J842">
        <f t="shared" ca="1" si="39"/>
        <v>28</v>
      </c>
      <c r="K842" s="1">
        <v>31958</v>
      </c>
      <c r="L842" s="1" t="str">
        <f t="shared" si="40"/>
        <v>PLEIN STAGE</v>
      </c>
      <c r="M842" t="s">
        <v>523</v>
      </c>
      <c r="O842" s="5" t="s">
        <v>606</v>
      </c>
    </row>
    <row r="843" spans="1:15" x14ac:dyDescent="0.25">
      <c r="A843" s="10" t="s">
        <v>300</v>
      </c>
      <c r="B843" s="10" t="s">
        <v>254</v>
      </c>
      <c r="C843" s="10" t="s">
        <v>299</v>
      </c>
      <c r="D843" s="8">
        <v>29710</v>
      </c>
      <c r="E843" t="s">
        <v>394</v>
      </c>
      <c r="F843">
        <f t="shared" si="41"/>
        <v>29</v>
      </c>
      <c r="G843" t="str">
        <f>IF(H843="France",VLOOKUP(F843,Dpt,2,FALSE),H843)</f>
        <v>BRETAGNE</v>
      </c>
      <c r="H843" t="s">
        <v>456</v>
      </c>
      <c r="I843" t="str">
        <f ca="1">IF(K843="","",VLOOKUP(J843,catage,2))</f>
        <v>Jeunes adultes</v>
      </c>
      <c r="J843">
        <f t="shared" ca="1" si="39"/>
        <v>28</v>
      </c>
      <c r="K843" s="1">
        <v>31958</v>
      </c>
      <c r="L843" s="1" t="str">
        <f t="shared" si="40"/>
        <v>COURS CO</v>
      </c>
      <c r="M843" t="s">
        <v>458</v>
      </c>
      <c r="O843" s="5" t="s">
        <v>395</v>
      </c>
    </row>
    <row r="844" spans="1:15" x14ac:dyDescent="0.25">
      <c r="A844" s="10" t="s">
        <v>292</v>
      </c>
      <c r="B844" s="10" t="s">
        <v>289</v>
      </c>
      <c r="C844" s="10" t="s">
        <v>183</v>
      </c>
      <c r="D844" s="8">
        <v>29760</v>
      </c>
      <c r="E844" t="s">
        <v>505</v>
      </c>
      <c r="F844">
        <f t="shared" si="41"/>
        <v>29</v>
      </c>
      <c r="G844" t="str">
        <f>IF(H844="France",VLOOKUP(F844,Dpt,2,FALSE),H844)</f>
        <v>BRETAGNE</v>
      </c>
      <c r="H844" t="s">
        <v>456</v>
      </c>
      <c r="I844" t="str">
        <f ca="1">IF(K844="","",VLOOKUP(J844,catage,2))</f>
        <v>Jeunes adultes</v>
      </c>
      <c r="J844">
        <f t="shared" ca="1" si="39"/>
        <v>28</v>
      </c>
      <c r="K844" s="1">
        <v>31958</v>
      </c>
      <c r="L844" s="1" t="str">
        <f t="shared" si="40"/>
        <v>MINI STAGE</v>
      </c>
      <c r="M844" t="s">
        <v>467</v>
      </c>
      <c r="N844" t="s">
        <v>475</v>
      </c>
      <c r="O844" s="5" t="s">
        <v>641</v>
      </c>
    </row>
    <row r="845" spans="1:15" x14ac:dyDescent="0.25">
      <c r="A845" s="10" t="s">
        <v>204</v>
      </c>
      <c r="B845" s="10" t="s">
        <v>189</v>
      </c>
      <c r="C845" s="10" t="s">
        <v>203</v>
      </c>
      <c r="D845" s="8">
        <v>62400</v>
      </c>
      <c r="E845" t="s">
        <v>411</v>
      </c>
      <c r="F845">
        <f t="shared" si="41"/>
        <v>62</v>
      </c>
      <c r="G845" t="str">
        <f>IF(H845="France",VLOOKUP(F845,Dpt,2,FALSE),H845)</f>
        <v>REGION</v>
      </c>
      <c r="H845" t="s">
        <v>456</v>
      </c>
      <c r="I845" t="str">
        <f ca="1">IF(K845="","",VLOOKUP(J845,catage,2))</f>
        <v>Jeunes adultes</v>
      </c>
      <c r="J845">
        <f t="shared" ca="1" si="39"/>
        <v>28</v>
      </c>
      <c r="K845" s="1">
        <v>31958</v>
      </c>
      <c r="L845" s="1" t="str">
        <f t="shared" si="40"/>
        <v>MINI STAGE</v>
      </c>
      <c r="M845" t="s">
        <v>467</v>
      </c>
      <c r="N845" t="s">
        <v>472</v>
      </c>
      <c r="O845" s="5" t="s">
        <v>648</v>
      </c>
    </row>
    <row r="846" spans="1:15" x14ac:dyDescent="0.25">
      <c r="A846" s="10" t="s">
        <v>268</v>
      </c>
      <c r="B846" s="10" t="s">
        <v>219</v>
      </c>
      <c r="C846" s="10" t="s">
        <v>183</v>
      </c>
      <c r="D846" s="8">
        <v>29700</v>
      </c>
      <c r="E846" t="s">
        <v>693</v>
      </c>
      <c r="F846">
        <f t="shared" si="41"/>
        <v>29</v>
      </c>
      <c r="G846" t="str">
        <f>IF(H846="France",VLOOKUP(F846,Dpt,2,FALSE),H846)</f>
        <v>BRETAGNE</v>
      </c>
      <c r="H846" t="s">
        <v>456</v>
      </c>
      <c r="I846" t="str">
        <f ca="1">IF(K846="","",VLOOKUP(J846,catage,2))</f>
        <v>Jeunes adultes</v>
      </c>
      <c r="J846">
        <f t="shared" ca="1" si="39"/>
        <v>28</v>
      </c>
      <c r="K846" s="1">
        <v>31958</v>
      </c>
      <c r="L846" s="1" t="str">
        <f t="shared" si="40"/>
        <v>MINI STAGE</v>
      </c>
      <c r="M846" t="s">
        <v>467</v>
      </c>
      <c r="N846" t="s">
        <v>475</v>
      </c>
      <c r="O846" s="5" t="s">
        <v>92</v>
      </c>
    </row>
    <row r="847" spans="1:15" x14ac:dyDescent="0.25">
      <c r="A847" s="10" t="s">
        <v>275</v>
      </c>
      <c r="B847" s="10" t="s">
        <v>199</v>
      </c>
      <c r="C847" s="10" t="s">
        <v>183</v>
      </c>
      <c r="D847" s="8">
        <v>29280</v>
      </c>
      <c r="E847" t="s">
        <v>340</v>
      </c>
      <c r="F847">
        <f t="shared" si="41"/>
        <v>29</v>
      </c>
      <c r="G847" t="str">
        <f>IF(H847="France",VLOOKUP(F847,Dpt,2,FALSE),H847)</f>
        <v>BRETAGNE</v>
      </c>
      <c r="H847" t="s">
        <v>456</v>
      </c>
      <c r="I847" t="str">
        <f ca="1">IF(K847="","",VLOOKUP(J847,catage,2))</f>
        <v>Jeunes adultes</v>
      </c>
      <c r="J847">
        <f t="shared" ca="1" si="39"/>
        <v>28</v>
      </c>
      <c r="K847" s="1">
        <v>31958</v>
      </c>
      <c r="L847" s="1" t="str">
        <f t="shared" si="40"/>
        <v>MINI STAGE</v>
      </c>
      <c r="M847" t="s">
        <v>467</v>
      </c>
      <c r="N847" t="s">
        <v>475</v>
      </c>
      <c r="O847" s="5" t="s">
        <v>341</v>
      </c>
    </row>
    <row r="848" spans="1:15" x14ac:dyDescent="0.25">
      <c r="A848" s="10" t="s">
        <v>298</v>
      </c>
      <c r="B848" s="10" t="s">
        <v>244</v>
      </c>
      <c r="C848" s="10" t="s">
        <v>255</v>
      </c>
      <c r="D848" s="8">
        <v>78950</v>
      </c>
      <c r="E848" t="s">
        <v>443</v>
      </c>
      <c r="F848">
        <f t="shared" si="41"/>
        <v>78</v>
      </c>
      <c r="G848" t="str">
        <f>IF(H848="France",VLOOKUP(F848,Dpt,2,FALSE),H848)</f>
        <v>ILE DE France</v>
      </c>
      <c r="H848" t="s">
        <v>456</v>
      </c>
      <c r="I848" t="str">
        <f ca="1">IF(K848="","",VLOOKUP(J848,catage,2))</f>
        <v>Jeunes adultes</v>
      </c>
      <c r="J848">
        <f t="shared" ca="1" si="39"/>
        <v>28</v>
      </c>
      <c r="K848" s="1">
        <v>31958</v>
      </c>
      <c r="L848" s="1" t="str">
        <f t="shared" si="40"/>
        <v>MINI STAGE</v>
      </c>
      <c r="M848" t="s">
        <v>467</v>
      </c>
      <c r="N848" t="s">
        <v>472</v>
      </c>
      <c r="O848" s="5" t="s">
        <v>444</v>
      </c>
    </row>
    <row r="849" spans="1:15" x14ac:dyDescent="0.25">
      <c r="A849" s="10" t="s">
        <v>298</v>
      </c>
      <c r="B849" s="10" t="s">
        <v>220</v>
      </c>
      <c r="C849" s="10" t="s">
        <v>299</v>
      </c>
      <c r="D849" s="8">
        <v>78560</v>
      </c>
      <c r="E849" t="s">
        <v>430</v>
      </c>
      <c r="F849">
        <f t="shared" si="41"/>
        <v>78</v>
      </c>
      <c r="G849" t="str">
        <f>IF(H849="France",VLOOKUP(F849,Dpt,2,FALSE),H849)</f>
        <v>ILE DE France</v>
      </c>
      <c r="H849" t="s">
        <v>456</v>
      </c>
      <c r="I849" t="str">
        <f ca="1">IF(K849="","",VLOOKUP(J849,catage,2))</f>
        <v>Jeunes adultes</v>
      </c>
      <c r="J849">
        <f t="shared" ca="1" si="39"/>
        <v>28</v>
      </c>
      <c r="K849" s="1">
        <v>31958</v>
      </c>
      <c r="L849" s="1" t="str">
        <f t="shared" si="40"/>
        <v>MINI STAGE</v>
      </c>
      <c r="M849" t="s">
        <v>467</v>
      </c>
      <c r="N849" t="s">
        <v>532</v>
      </c>
      <c r="O849" s="5" t="s">
        <v>648</v>
      </c>
    </row>
    <row r="850" spans="1:15" x14ac:dyDescent="0.25">
      <c r="A850" s="10" t="s">
        <v>197</v>
      </c>
      <c r="B850" s="10" t="s">
        <v>196</v>
      </c>
      <c r="C850" s="10" t="s">
        <v>183</v>
      </c>
      <c r="D850" s="8">
        <v>75017</v>
      </c>
      <c r="E850" t="s">
        <v>504</v>
      </c>
      <c r="F850">
        <f t="shared" si="41"/>
        <v>75</v>
      </c>
      <c r="G850" t="str">
        <f>IF(H850="France",VLOOKUP(F850,Dpt,2,FALSE),H850)</f>
        <v>PARIS</v>
      </c>
      <c r="H850" t="s">
        <v>456</v>
      </c>
      <c r="I850" t="str">
        <f ca="1">IF(K850="","",VLOOKUP(J850,catage,2))</f>
        <v>Jeunes adultes</v>
      </c>
      <c r="J850">
        <f t="shared" ca="1" si="39"/>
        <v>28</v>
      </c>
      <c r="K850" s="1">
        <v>31958</v>
      </c>
      <c r="L850" s="1" t="str">
        <f t="shared" si="40"/>
        <v>WEEK END</v>
      </c>
      <c r="M850" t="s">
        <v>570</v>
      </c>
      <c r="O850" s="5" t="s">
        <v>630</v>
      </c>
    </row>
    <row r="851" spans="1:15" x14ac:dyDescent="0.25">
      <c r="A851" s="10" t="s">
        <v>210</v>
      </c>
      <c r="B851" s="10" t="s">
        <v>186</v>
      </c>
      <c r="C851" s="10" t="s">
        <v>209</v>
      </c>
      <c r="D851" s="8">
        <v>78810</v>
      </c>
      <c r="E851" t="s">
        <v>401</v>
      </c>
      <c r="F851">
        <f t="shared" si="41"/>
        <v>78</v>
      </c>
      <c r="G851" t="str">
        <f>IF(H851="France",VLOOKUP(F851,Dpt,2,FALSE),H851)</f>
        <v>ILE DE France</v>
      </c>
      <c r="H851" t="s">
        <v>456</v>
      </c>
      <c r="I851" t="str">
        <f ca="1">IF(K851="","",VLOOKUP(J851,catage,2))</f>
        <v>Jeunes adultes</v>
      </c>
      <c r="J851">
        <f t="shared" ca="1" si="39"/>
        <v>28</v>
      </c>
      <c r="K851" s="1">
        <v>31958</v>
      </c>
      <c r="L851" s="1" t="str">
        <f t="shared" si="40"/>
        <v>MINI STAGE</v>
      </c>
      <c r="M851" t="s">
        <v>467</v>
      </c>
      <c r="N851" t="s">
        <v>532</v>
      </c>
      <c r="O851" s="5" t="s">
        <v>606</v>
      </c>
    </row>
    <row r="852" spans="1:15" x14ac:dyDescent="0.25">
      <c r="A852" s="10" t="s">
        <v>184</v>
      </c>
      <c r="B852" s="10" t="s">
        <v>185</v>
      </c>
      <c r="C852" s="10" t="s">
        <v>183</v>
      </c>
      <c r="D852" s="8">
        <v>29280</v>
      </c>
      <c r="E852" t="s">
        <v>340</v>
      </c>
      <c r="F852">
        <f t="shared" si="41"/>
        <v>29</v>
      </c>
      <c r="G852" t="str">
        <f>IF(H852="France",VLOOKUP(F852,Dpt,2,FALSE),H852)</f>
        <v>BRETAGNE</v>
      </c>
      <c r="H852" t="s">
        <v>456</v>
      </c>
      <c r="I852" t="str">
        <f ca="1">IF(K852="","",VLOOKUP(J852,catage,2))</f>
        <v>Jeunes adultes</v>
      </c>
      <c r="J852">
        <f t="shared" ca="1" si="39"/>
        <v>28</v>
      </c>
      <c r="K852" s="1">
        <v>31958</v>
      </c>
      <c r="L852" s="1" t="str">
        <f t="shared" si="40"/>
        <v>MINI STAGE</v>
      </c>
      <c r="M852" t="s">
        <v>467</v>
      </c>
      <c r="N852" t="s">
        <v>475</v>
      </c>
      <c r="O852" s="5" t="s">
        <v>341</v>
      </c>
    </row>
    <row r="853" spans="1:15" x14ac:dyDescent="0.25">
      <c r="A853" s="10" t="s">
        <v>210</v>
      </c>
      <c r="B853" s="10" t="s">
        <v>186</v>
      </c>
      <c r="C853" s="10" t="s">
        <v>209</v>
      </c>
      <c r="D853" s="8">
        <v>75015</v>
      </c>
      <c r="E853" t="s">
        <v>504</v>
      </c>
      <c r="F853">
        <f t="shared" si="41"/>
        <v>75</v>
      </c>
      <c r="G853" t="str">
        <f>IF(H853="France",VLOOKUP(F853,Dpt,2,FALSE),H853)</f>
        <v>PARIS</v>
      </c>
      <c r="H853" t="s">
        <v>456</v>
      </c>
      <c r="I853" t="str">
        <f ca="1">IF(K853="","",VLOOKUP(J853,catage,2))</f>
        <v>Jeunes adultes</v>
      </c>
      <c r="J853">
        <f t="shared" ca="1" si="39"/>
        <v>28</v>
      </c>
      <c r="K853" s="1">
        <v>31958</v>
      </c>
      <c r="L853" s="1" t="str">
        <f t="shared" si="40"/>
        <v>MINI STAGE</v>
      </c>
      <c r="M853" t="s">
        <v>467</v>
      </c>
      <c r="N853" t="s">
        <v>472</v>
      </c>
      <c r="O853" s="5" t="s">
        <v>444</v>
      </c>
    </row>
    <row r="854" spans="1:15" x14ac:dyDescent="0.25">
      <c r="A854" s="10" t="s">
        <v>292</v>
      </c>
      <c r="B854" s="10" t="s">
        <v>289</v>
      </c>
      <c r="C854" s="10" t="s">
        <v>183</v>
      </c>
      <c r="D854" s="8" t="s">
        <v>372</v>
      </c>
      <c r="E854" t="s">
        <v>373</v>
      </c>
      <c r="F854" t="str">
        <f t="shared" si="41"/>
        <v>GB</v>
      </c>
      <c r="G854" t="str">
        <f>IF(H854="France",VLOOKUP(F854,Dpt,2,FALSE),H854)</f>
        <v>GB</v>
      </c>
      <c r="H854" t="s">
        <v>463</v>
      </c>
      <c r="I854" t="str">
        <f ca="1">IF(K854="","",VLOOKUP(J854,catage,2))</f>
        <v>Jeunes adultes</v>
      </c>
      <c r="J854">
        <f t="shared" ca="1" si="39"/>
        <v>28</v>
      </c>
      <c r="K854" s="1">
        <v>31958</v>
      </c>
      <c r="L854" s="1" t="str">
        <f t="shared" si="40"/>
        <v>MINI STAGE</v>
      </c>
      <c r="M854" t="s">
        <v>467</v>
      </c>
      <c r="N854" t="s">
        <v>475</v>
      </c>
      <c r="O854" s="5" t="s">
        <v>638</v>
      </c>
    </row>
    <row r="855" spans="1:15" x14ac:dyDescent="0.25">
      <c r="A855" s="10" t="s">
        <v>297</v>
      </c>
      <c r="B855" s="10" t="s">
        <v>191</v>
      </c>
      <c r="C855" s="10" t="s">
        <v>296</v>
      </c>
      <c r="D855" s="8">
        <v>1180</v>
      </c>
      <c r="E855" t="s">
        <v>671</v>
      </c>
      <c r="F855" t="str">
        <f t="shared" si="41"/>
        <v>Belgique</v>
      </c>
      <c r="G855" t="str">
        <f>IF(H855="France",VLOOKUP(F855,Dpt,2,FALSE),H855)</f>
        <v>Belgique</v>
      </c>
      <c r="H855" t="s">
        <v>518</v>
      </c>
      <c r="I855" t="str">
        <f ca="1">IF(K855="","",VLOOKUP(J855,catage,2))</f>
        <v>Jeunes adultes</v>
      </c>
      <c r="J855">
        <f t="shared" ca="1" si="39"/>
        <v>27</v>
      </c>
      <c r="K855" s="1">
        <v>32324</v>
      </c>
      <c r="L855" s="1" t="str">
        <f t="shared" si="40"/>
        <v>MINI STAGE</v>
      </c>
      <c r="M855" t="s">
        <v>467</v>
      </c>
      <c r="N855" t="s">
        <v>472</v>
      </c>
      <c r="O855" s="5" t="s">
        <v>648</v>
      </c>
    </row>
    <row r="856" spans="1:15" x14ac:dyDescent="0.25">
      <c r="A856" s="10" t="s">
        <v>268</v>
      </c>
      <c r="B856" s="10" t="s">
        <v>219</v>
      </c>
      <c r="C856" s="10" t="s">
        <v>183</v>
      </c>
      <c r="D856" s="8">
        <v>67000</v>
      </c>
      <c r="E856" t="s">
        <v>664</v>
      </c>
      <c r="F856">
        <f t="shared" si="41"/>
        <v>67</v>
      </c>
      <c r="G856" t="str">
        <f>IF(H856="France",VLOOKUP(F856,Dpt,2,FALSE),H856)</f>
        <v>REGION</v>
      </c>
      <c r="H856" t="s">
        <v>456</v>
      </c>
      <c r="I856" t="str">
        <f ca="1">IF(K856="","",VLOOKUP(J856,catage,2))</f>
        <v>Jeunes adultes</v>
      </c>
      <c r="J856">
        <f t="shared" ca="1" si="39"/>
        <v>27</v>
      </c>
      <c r="K856" s="1">
        <v>32324</v>
      </c>
      <c r="L856" s="1" t="str">
        <f t="shared" si="40"/>
        <v>MINI STAGE</v>
      </c>
      <c r="M856" t="s">
        <v>467</v>
      </c>
      <c r="N856" t="s">
        <v>475</v>
      </c>
      <c r="O856" s="5" t="s">
        <v>648</v>
      </c>
    </row>
    <row r="857" spans="1:15" x14ac:dyDescent="0.25">
      <c r="A857" s="10" t="s">
        <v>291</v>
      </c>
      <c r="B857" s="10" t="s">
        <v>220</v>
      </c>
      <c r="C857" s="10" t="s">
        <v>290</v>
      </c>
      <c r="D857" s="8">
        <v>75004</v>
      </c>
      <c r="E857" t="s">
        <v>504</v>
      </c>
      <c r="F857">
        <f t="shared" si="41"/>
        <v>75</v>
      </c>
      <c r="G857" t="str">
        <f>IF(H857="France",VLOOKUP(F857,Dpt,2,FALSE),H857)</f>
        <v>PARIS</v>
      </c>
      <c r="H857" t="s">
        <v>456</v>
      </c>
      <c r="I857" t="str">
        <f ca="1">IF(K857="","",VLOOKUP(J857,catage,2))</f>
        <v>Jeunes adultes</v>
      </c>
      <c r="J857">
        <f t="shared" ca="1" si="39"/>
        <v>27</v>
      </c>
      <c r="K857" s="1">
        <v>32324</v>
      </c>
      <c r="L857" s="1" t="str">
        <f t="shared" si="40"/>
        <v>MINI STAGE</v>
      </c>
      <c r="M857" t="s">
        <v>467</v>
      </c>
      <c r="N857" t="s">
        <v>465</v>
      </c>
      <c r="O857" s="5" t="s">
        <v>648</v>
      </c>
    </row>
    <row r="858" spans="1:15" x14ac:dyDescent="0.25">
      <c r="A858" s="10" t="s">
        <v>190</v>
      </c>
      <c r="B858" s="10" t="s">
        <v>258</v>
      </c>
      <c r="C858" s="10" t="s">
        <v>257</v>
      </c>
      <c r="D858" s="8">
        <v>29120</v>
      </c>
      <c r="E858" t="s">
        <v>524</v>
      </c>
      <c r="F858">
        <f t="shared" si="41"/>
        <v>29</v>
      </c>
      <c r="G858" t="str">
        <f>IF(H858="France",VLOOKUP(F858,Dpt,2,FALSE),H858)</f>
        <v>BRETAGNE</v>
      </c>
      <c r="H858" t="s">
        <v>456</v>
      </c>
      <c r="I858" t="str">
        <f ca="1">IF(K858="","",VLOOKUP(J858,catage,2))</f>
        <v>Jeunes adultes</v>
      </c>
      <c r="J858">
        <f t="shared" ca="1" si="39"/>
        <v>27</v>
      </c>
      <c r="K858" s="1">
        <v>32324</v>
      </c>
      <c r="L858" s="1" t="str">
        <f t="shared" si="40"/>
        <v>MINI STAGE</v>
      </c>
      <c r="M858" t="s">
        <v>467</v>
      </c>
      <c r="N858" t="s">
        <v>475</v>
      </c>
      <c r="O858" s="5" t="s">
        <v>717</v>
      </c>
    </row>
    <row r="859" spans="1:15" x14ac:dyDescent="0.25">
      <c r="A859" s="10" t="s">
        <v>291</v>
      </c>
      <c r="B859" s="10" t="s">
        <v>220</v>
      </c>
      <c r="C859" s="10" t="s">
        <v>290</v>
      </c>
      <c r="D859" s="8">
        <v>22000</v>
      </c>
      <c r="E859" t="s">
        <v>722</v>
      </c>
      <c r="F859">
        <f t="shared" si="41"/>
        <v>22</v>
      </c>
      <c r="G859" t="str">
        <f>IF(H859="France",VLOOKUP(F859,Dpt,2,FALSE),H859)</f>
        <v>BRETAGNE</v>
      </c>
      <c r="H859" t="s">
        <v>456</v>
      </c>
      <c r="I859" t="str">
        <f ca="1">IF(K859="","",VLOOKUP(J859,catage,2))</f>
        <v>Jeunes adultes</v>
      </c>
      <c r="J859">
        <f t="shared" ca="1" si="39"/>
        <v>27</v>
      </c>
      <c r="K859" s="1">
        <v>32324</v>
      </c>
      <c r="L859" s="1" t="str">
        <f t="shared" si="40"/>
        <v>MINI STAGE</v>
      </c>
      <c r="M859" t="s">
        <v>467</v>
      </c>
      <c r="N859" t="s">
        <v>475</v>
      </c>
      <c r="O859" s="5" t="s">
        <v>94</v>
      </c>
    </row>
    <row r="860" spans="1:15" x14ac:dyDescent="0.25">
      <c r="A860" s="10" t="s">
        <v>280</v>
      </c>
      <c r="B860" s="10" t="s">
        <v>272</v>
      </c>
      <c r="C860" s="10" t="s">
        <v>183</v>
      </c>
      <c r="D860" s="8">
        <v>74430</v>
      </c>
      <c r="E860" t="s">
        <v>438</v>
      </c>
      <c r="F860">
        <f t="shared" si="41"/>
        <v>74</v>
      </c>
      <c r="G860" t="str">
        <f>IF(H860="France",VLOOKUP(F860,Dpt,2,FALSE),H860)</f>
        <v>REGION</v>
      </c>
      <c r="H860" t="s">
        <v>456</v>
      </c>
      <c r="I860" t="str">
        <f ca="1">IF(K860="","",VLOOKUP(J860,catage,2))</f>
        <v>Jeunes adultes</v>
      </c>
      <c r="J860">
        <f t="shared" ca="1" si="39"/>
        <v>27</v>
      </c>
      <c r="K860" s="1">
        <v>32324</v>
      </c>
      <c r="L860" s="1" t="str">
        <f t="shared" si="40"/>
        <v>MINI STAGE</v>
      </c>
      <c r="M860" t="s">
        <v>467</v>
      </c>
      <c r="N860" t="s">
        <v>472</v>
      </c>
      <c r="O860" s="5" t="s">
        <v>606</v>
      </c>
    </row>
    <row r="861" spans="1:15" x14ac:dyDescent="0.25">
      <c r="A861" s="10" t="s">
        <v>284</v>
      </c>
      <c r="B861" s="10" t="s">
        <v>202</v>
      </c>
      <c r="C861" s="10" t="s">
        <v>203</v>
      </c>
      <c r="D861" s="8">
        <v>64230</v>
      </c>
      <c r="E861" t="s">
        <v>116</v>
      </c>
      <c r="F861">
        <f t="shared" si="41"/>
        <v>64</v>
      </c>
      <c r="G861" t="str">
        <f>IF(H861="France",VLOOKUP(F861,Dpt,2,FALSE),H861)</f>
        <v>REGION</v>
      </c>
      <c r="H861" t="s">
        <v>456</v>
      </c>
      <c r="I861" t="str">
        <f ca="1">IF(K861="","",VLOOKUP(J861,catage,2))</f>
        <v>Jeunes adultes</v>
      </c>
      <c r="J861">
        <f t="shared" ca="1" si="39"/>
        <v>27</v>
      </c>
      <c r="K861" s="1">
        <v>32324</v>
      </c>
      <c r="L861" s="1" t="str">
        <f t="shared" si="40"/>
        <v>MINI STAGE</v>
      </c>
      <c r="M861" t="s">
        <v>467</v>
      </c>
      <c r="N861" t="s">
        <v>532</v>
      </c>
      <c r="O861" s="5" t="s">
        <v>584</v>
      </c>
    </row>
    <row r="862" spans="1:15" x14ac:dyDescent="0.25">
      <c r="A862" s="10" t="s">
        <v>184</v>
      </c>
      <c r="B862" s="10" t="s">
        <v>185</v>
      </c>
      <c r="C862" s="10" t="s">
        <v>183</v>
      </c>
      <c r="D862" s="8">
        <v>92500</v>
      </c>
      <c r="E862" t="s">
        <v>431</v>
      </c>
      <c r="F862">
        <f t="shared" si="41"/>
        <v>92</v>
      </c>
      <c r="G862" t="str">
        <f>IF(H862="France",VLOOKUP(F862,Dpt,2,FALSE),H862)</f>
        <v>ILE DE France</v>
      </c>
      <c r="H862" t="s">
        <v>456</v>
      </c>
      <c r="I862" t="str">
        <f ca="1">IF(K862="","",VLOOKUP(J862,catage,2))</f>
        <v>Jeunes adultes</v>
      </c>
      <c r="J862">
        <f t="shared" ca="1" si="39"/>
        <v>27</v>
      </c>
      <c r="K862" s="1">
        <v>32324</v>
      </c>
      <c r="L862" s="1" t="str">
        <f t="shared" si="40"/>
        <v>MINI STAGE</v>
      </c>
      <c r="M862" t="s">
        <v>467</v>
      </c>
      <c r="O862" s="5" t="s">
        <v>648</v>
      </c>
    </row>
    <row r="863" spans="1:15" x14ac:dyDescent="0.25">
      <c r="A863" s="10" t="s">
        <v>262</v>
      </c>
      <c r="B863" s="10" t="s">
        <v>263</v>
      </c>
      <c r="C863" s="10" t="s">
        <v>261</v>
      </c>
      <c r="D863" s="8">
        <v>69007</v>
      </c>
      <c r="E863" t="s">
        <v>477</v>
      </c>
      <c r="F863">
        <f t="shared" si="41"/>
        <v>69</v>
      </c>
      <c r="G863" t="str">
        <f>IF(H863="France",VLOOKUP(F863,Dpt,2,FALSE),H863)</f>
        <v>REGION</v>
      </c>
      <c r="H863" t="s">
        <v>456</v>
      </c>
      <c r="I863" t="str">
        <f ca="1">IF(K863="","",VLOOKUP(J863,catage,2))</f>
        <v>Jeunes adultes</v>
      </c>
      <c r="J863">
        <f t="shared" ca="1" si="39"/>
        <v>27</v>
      </c>
      <c r="K863" s="1">
        <v>32324</v>
      </c>
      <c r="L863" s="1" t="str">
        <f t="shared" si="40"/>
        <v>MINI STAGE</v>
      </c>
      <c r="M863" t="s">
        <v>467</v>
      </c>
      <c r="N863" t="s">
        <v>472</v>
      </c>
      <c r="O863" s="5" t="s">
        <v>648</v>
      </c>
    </row>
    <row r="864" spans="1:15" x14ac:dyDescent="0.25">
      <c r="A864" s="10" t="s">
        <v>288</v>
      </c>
      <c r="B864" s="10" t="s">
        <v>247</v>
      </c>
      <c r="C864" s="10" t="s">
        <v>245</v>
      </c>
      <c r="D864" s="8">
        <v>92120</v>
      </c>
      <c r="E864" t="s">
        <v>595</v>
      </c>
      <c r="F864">
        <f t="shared" si="41"/>
        <v>92</v>
      </c>
      <c r="G864" t="str">
        <f>IF(H864="France",VLOOKUP(F864,Dpt,2,FALSE),H864)</f>
        <v>ILE DE France</v>
      </c>
      <c r="H864" t="s">
        <v>456</v>
      </c>
      <c r="I864" t="str">
        <f ca="1">IF(K864="","",VLOOKUP(J864,catage,2))</f>
        <v>Jeunes adultes</v>
      </c>
      <c r="J864">
        <f t="shared" ca="1" si="39"/>
        <v>27</v>
      </c>
      <c r="K864" s="1">
        <v>32324</v>
      </c>
      <c r="L864" s="1" t="str">
        <f t="shared" si="40"/>
        <v>MINI STAGE</v>
      </c>
      <c r="M864" t="s">
        <v>467</v>
      </c>
      <c r="N864" t="s">
        <v>475</v>
      </c>
      <c r="O864" s="5" t="s">
        <v>584</v>
      </c>
    </row>
    <row r="865" spans="1:15" x14ac:dyDescent="0.25">
      <c r="A865" s="10" t="s">
        <v>204</v>
      </c>
      <c r="B865" s="10" t="s">
        <v>189</v>
      </c>
      <c r="C865" s="10" t="s">
        <v>203</v>
      </c>
      <c r="D865" s="8">
        <v>75011</v>
      </c>
      <c r="E865" t="s">
        <v>504</v>
      </c>
      <c r="F865">
        <f t="shared" si="41"/>
        <v>75</v>
      </c>
      <c r="G865" t="str">
        <f>IF(H865="France",VLOOKUP(F865,Dpt,2,FALSE),H865)</f>
        <v>PARIS</v>
      </c>
      <c r="H865" t="s">
        <v>456</v>
      </c>
      <c r="I865" t="str">
        <f ca="1">IF(K865="","",VLOOKUP(J865,catage,2))</f>
        <v>Jeunes adultes</v>
      </c>
      <c r="J865">
        <f t="shared" ca="1" si="39"/>
        <v>27</v>
      </c>
      <c r="K865" s="1">
        <v>32324</v>
      </c>
      <c r="L865" s="1" t="str">
        <f t="shared" si="40"/>
        <v>MINI STAGE</v>
      </c>
      <c r="M865" t="s">
        <v>467</v>
      </c>
      <c r="N865" t="s">
        <v>475</v>
      </c>
      <c r="O865" s="5" t="s">
        <v>584</v>
      </c>
    </row>
    <row r="866" spans="1:15" x14ac:dyDescent="0.25">
      <c r="A866" s="10" t="s">
        <v>278</v>
      </c>
      <c r="B866" s="10" t="s">
        <v>269</v>
      </c>
      <c r="C866" s="10" t="s">
        <v>216</v>
      </c>
      <c r="D866" s="8">
        <v>13003</v>
      </c>
      <c r="E866" t="s">
        <v>647</v>
      </c>
      <c r="F866">
        <f t="shared" si="41"/>
        <v>13</v>
      </c>
      <c r="G866" t="str">
        <f>IF(H866="France",VLOOKUP(F866,Dpt,2,FALSE),H866)</f>
        <v>REGION</v>
      </c>
      <c r="H866" t="s">
        <v>456</v>
      </c>
      <c r="I866" t="str">
        <f ca="1">IF(K866="","",VLOOKUP(J866,catage,2))</f>
        <v>Jeunes adultes</v>
      </c>
      <c r="J866">
        <f t="shared" ca="1" si="39"/>
        <v>27</v>
      </c>
      <c r="K866" s="1">
        <v>32324</v>
      </c>
      <c r="L866" s="1" t="str">
        <f t="shared" si="40"/>
        <v>COURS CO</v>
      </c>
      <c r="M866" t="s">
        <v>458</v>
      </c>
      <c r="N866" t="s">
        <v>532</v>
      </c>
      <c r="O866" s="5" t="s">
        <v>641</v>
      </c>
    </row>
    <row r="867" spans="1:15" x14ac:dyDescent="0.25">
      <c r="A867" s="10" t="s">
        <v>271</v>
      </c>
      <c r="B867" s="10" t="s">
        <v>195</v>
      </c>
      <c r="C867" s="10" t="s">
        <v>270</v>
      </c>
      <c r="D867" s="8">
        <v>68920</v>
      </c>
      <c r="E867" t="s">
        <v>117</v>
      </c>
      <c r="F867">
        <f t="shared" si="41"/>
        <v>68</v>
      </c>
      <c r="G867" t="str">
        <f>IF(H867="France",VLOOKUP(F867,Dpt,2,FALSE),H867)</f>
        <v>REGION</v>
      </c>
      <c r="H867" t="s">
        <v>456</v>
      </c>
      <c r="I867" t="str">
        <f ca="1">IF(K867="","",VLOOKUP(J867,catage,2))</f>
        <v>Jeunes adultes</v>
      </c>
      <c r="J867">
        <f t="shared" ca="1" si="39"/>
        <v>27</v>
      </c>
      <c r="K867" s="1">
        <v>32324</v>
      </c>
      <c r="L867" s="1" t="str">
        <f t="shared" si="40"/>
        <v>MINI STAGE</v>
      </c>
      <c r="M867" t="s">
        <v>467</v>
      </c>
      <c r="N867" t="s">
        <v>472</v>
      </c>
      <c r="O867" s="5" t="s">
        <v>584</v>
      </c>
    </row>
    <row r="868" spans="1:15" x14ac:dyDescent="0.25">
      <c r="A868" s="10" t="s">
        <v>274</v>
      </c>
      <c r="B868" s="10" t="s">
        <v>198</v>
      </c>
      <c r="C868" s="10" t="s">
        <v>273</v>
      </c>
      <c r="D868" s="8">
        <v>29150</v>
      </c>
      <c r="E868" t="s">
        <v>89</v>
      </c>
      <c r="F868">
        <f t="shared" si="41"/>
        <v>29</v>
      </c>
      <c r="G868" t="str">
        <f>IF(H868="France",VLOOKUP(F868,Dpt,2,FALSE),H868)</f>
        <v>BRETAGNE</v>
      </c>
      <c r="H868" t="s">
        <v>456</v>
      </c>
      <c r="I868" t="str">
        <f ca="1">IF(K868="","",VLOOKUP(J868,catage,2))</f>
        <v>Jeunes adultes</v>
      </c>
      <c r="J868">
        <f t="shared" ca="1" si="39"/>
        <v>27</v>
      </c>
      <c r="K868" s="1">
        <v>32324</v>
      </c>
      <c r="L868" s="1" t="str">
        <f t="shared" si="40"/>
        <v>MINI STAGE</v>
      </c>
      <c r="M868" t="s">
        <v>467</v>
      </c>
      <c r="N868" t="s">
        <v>475</v>
      </c>
      <c r="O868" s="5" t="s">
        <v>606</v>
      </c>
    </row>
    <row r="869" spans="1:15" x14ac:dyDescent="0.25">
      <c r="A869" s="10" t="s">
        <v>184</v>
      </c>
      <c r="B869" s="10" t="s">
        <v>188</v>
      </c>
      <c r="C869" s="10" t="s">
        <v>183</v>
      </c>
      <c r="D869" s="8">
        <v>76360</v>
      </c>
      <c r="E869" t="s">
        <v>417</v>
      </c>
      <c r="F869">
        <f t="shared" si="41"/>
        <v>76</v>
      </c>
      <c r="G869" t="str">
        <f>IF(H869="France",VLOOKUP(F869,Dpt,2,FALSE),H869)</f>
        <v>REGION</v>
      </c>
      <c r="H869" t="s">
        <v>456</v>
      </c>
      <c r="I869" t="str">
        <f ca="1">IF(K869="","",VLOOKUP(J869,catage,2))</f>
        <v>Jeunes adultes</v>
      </c>
      <c r="J869">
        <f t="shared" ca="1" si="39"/>
        <v>27</v>
      </c>
      <c r="K869" s="1">
        <v>32324</v>
      </c>
      <c r="L869" s="1" t="str">
        <f t="shared" si="40"/>
        <v>MINI STAGE</v>
      </c>
      <c r="M869" t="s">
        <v>467</v>
      </c>
      <c r="N869" t="s">
        <v>472</v>
      </c>
      <c r="O869" s="5" t="s">
        <v>648</v>
      </c>
    </row>
    <row r="870" spans="1:15" x14ac:dyDescent="0.25">
      <c r="A870" s="10" t="s">
        <v>295</v>
      </c>
      <c r="B870" s="10" t="s">
        <v>182</v>
      </c>
      <c r="C870" s="10" t="s">
        <v>255</v>
      </c>
      <c r="D870" s="8">
        <v>29000</v>
      </c>
      <c r="E870" t="s">
        <v>666</v>
      </c>
      <c r="F870">
        <f t="shared" si="41"/>
        <v>29</v>
      </c>
      <c r="G870" t="str">
        <f>IF(H870="France",VLOOKUP(F870,Dpt,2,FALSE),H870)</f>
        <v>BRETAGNE</v>
      </c>
      <c r="H870" t="s">
        <v>456</v>
      </c>
      <c r="I870" t="str">
        <f ca="1">IF(K870="","",VLOOKUP(J870,catage,2))</f>
        <v>Jeunes adultes</v>
      </c>
      <c r="J870">
        <f t="shared" ca="1" si="39"/>
        <v>27</v>
      </c>
      <c r="K870" s="1">
        <v>32324</v>
      </c>
      <c r="L870" s="1" t="str">
        <f t="shared" si="40"/>
        <v>MINI STAGE</v>
      </c>
      <c r="M870" t="s">
        <v>467</v>
      </c>
      <c r="N870" t="s">
        <v>475</v>
      </c>
      <c r="O870" s="5" t="s">
        <v>638</v>
      </c>
    </row>
    <row r="871" spans="1:15" x14ac:dyDescent="0.25">
      <c r="A871" s="10" t="s">
        <v>268</v>
      </c>
      <c r="B871" s="10" t="s">
        <v>219</v>
      </c>
      <c r="C871" s="10" t="s">
        <v>183</v>
      </c>
      <c r="D871" s="8">
        <v>44100</v>
      </c>
      <c r="E871" t="s">
        <v>455</v>
      </c>
      <c r="F871">
        <f t="shared" si="41"/>
        <v>44</v>
      </c>
      <c r="G871" t="str">
        <f>IF(H871="France",VLOOKUP(F871,Dpt,2,FALSE),H871)</f>
        <v>PAYS DE LOIRE</v>
      </c>
      <c r="H871" t="s">
        <v>456</v>
      </c>
      <c r="I871" t="str">
        <f ca="1">IF(K871="","",VLOOKUP(J871,catage,2))</f>
        <v>Jeunes adultes</v>
      </c>
      <c r="J871">
        <f t="shared" ca="1" si="39"/>
        <v>27</v>
      </c>
      <c r="K871" s="1">
        <v>32324</v>
      </c>
      <c r="L871" s="1" t="str">
        <f t="shared" si="40"/>
        <v>PLEIN STAGE</v>
      </c>
      <c r="M871" t="s">
        <v>523</v>
      </c>
      <c r="O871" s="5" t="s">
        <v>638</v>
      </c>
    </row>
    <row r="872" spans="1:15" x14ac:dyDescent="0.25">
      <c r="A872" s="10" t="s">
        <v>276</v>
      </c>
      <c r="B872" s="10" t="s">
        <v>277</v>
      </c>
      <c r="C872" s="10" t="s">
        <v>231</v>
      </c>
      <c r="D872" s="8">
        <v>53940</v>
      </c>
      <c r="E872" t="s">
        <v>121</v>
      </c>
      <c r="F872">
        <f t="shared" si="41"/>
        <v>53</v>
      </c>
      <c r="G872" t="str">
        <f>IF(H872="France",VLOOKUP(F872,Dpt,2,FALSE),H872)</f>
        <v>PAYS DE LOIRE</v>
      </c>
      <c r="H872" t="s">
        <v>456</v>
      </c>
      <c r="I872" t="str">
        <f ca="1">IF(K872="","",VLOOKUP(J872,catage,2))</f>
        <v>Jeunes adultes</v>
      </c>
      <c r="J872">
        <f t="shared" ca="1" si="39"/>
        <v>27</v>
      </c>
      <c r="K872" s="1">
        <v>32324</v>
      </c>
      <c r="L872" s="1" t="str">
        <f t="shared" si="40"/>
        <v>MINI STAGE</v>
      </c>
      <c r="M872" t="s">
        <v>467</v>
      </c>
      <c r="N872" t="s">
        <v>475</v>
      </c>
      <c r="O872" s="5" t="s">
        <v>584</v>
      </c>
    </row>
    <row r="873" spans="1:15" x14ac:dyDescent="0.25">
      <c r="A873" s="10" t="s">
        <v>298</v>
      </c>
      <c r="B873" s="10" t="s">
        <v>244</v>
      </c>
      <c r="C873" s="10" t="s">
        <v>255</v>
      </c>
      <c r="D873" s="8">
        <v>69100</v>
      </c>
      <c r="E873" t="s">
        <v>553</v>
      </c>
      <c r="F873">
        <f t="shared" si="41"/>
        <v>69</v>
      </c>
      <c r="G873" t="str">
        <f>IF(H873="France",VLOOKUP(F873,Dpt,2,FALSE),H873)</f>
        <v>REGION</v>
      </c>
      <c r="H873" t="s">
        <v>456</v>
      </c>
      <c r="I873" t="str">
        <f ca="1">IF(K873="","",VLOOKUP(J873,catage,2))</f>
        <v>Jeunes adultes</v>
      </c>
      <c r="J873">
        <f t="shared" ca="1" si="39"/>
        <v>27</v>
      </c>
      <c r="K873" s="1">
        <v>32324</v>
      </c>
      <c r="L873" s="1" t="str">
        <f t="shared" si="40"/>
        <v>MINI STAGE</v>
      </c>
      <c r="M873" t="s">
        <v>467</v>
      </c>
      <c r="N873" t="s">
        <v>475</v>
      </c>
      <c r="O873" s="5" t="s">
        <v>648</v>
      </c>
    </row>
    <row r="874" spans="1:15" x14ac:dyDescent="0.25">
      <c r="A874" s="10" t="s">
        <v>192</v>
      </c>
      <c r="B874" s="10" t="s">
        <v>193</v>
      </c>
      <c r="C874" s="10" t="s">
        <v>183</v>
      </c>
      <c r="D874" s="8">
        <v>57950</v>
      </c>
      <c r="E874" t="s">
        <v>410</v>
      </c>
      <c r="F874">
        <f t="shared" si="41"/>
        <v>57</v>
      </c>
      <c r="G874" t="str">
        <f>IF(H874="France",VLOOKUP(F874,Dpt,2,FALSE),H874)</f>
        <v>REGION</v>
      </c>
      <c r="H874" t="s">
        <v>456</v>
      </c>
      <c r="I874" t="str">
        <f ca="1">IF(K874="","",VLOOKUP(J874,catage,2))</f>
        <v>Jeunes adultes</v>
      </c>
      <c r="J874">
        <f t="shared" ca="1" si="39"/>
        <v>27</v>
      </c>
      <c r="K874" s="1">
        <v>32324</v>
      </c>
      <c r="L874" s="1" t="str">
        <f t="shared" si="40"/>
        <v>PLEIN STAGE</v>
      </c>
      <c r="M874" t="s">
        <v>523</v>
      </c>
      <c r="O874" s="5" t="s">
        <v>648</v>
      </c>
    </row>
    <row r="875" spans="1:15" x14ac:dyDescent="0.25">
      <c r="A875" s="10" t="s">
        <v>252</v>
      </c>
      <c r="B875" s="10" t="s">
        <v>253</v>
      </c>
      <c r="C875" s="10" t="s">
        <v>245</v>
      </c>
      <c r="D875" s="8">
        <v>73470</v>
      </c>
      <c r="E875" t="s">
        <v>77</v>
      </c>
      <c r="F875">
        <f t="shared" si="41"/>
        <v>73</v>
      </c>
      <c r="G875" t="str">
        <f>IF(H875="France",VLOOKUP(F875,Dpt,2,FALSE),H875)</f>
        <v>REGION</v>
      </c>
      <c r="H875" t="s">
        <v>456</v>
      </c>
      <c r="I875" t="str">
        <f ca="1">IF(K875="","",VLOOKUP(J875,catage,2))</f>
        <v>Jeunes adultes</v>
      </c>
      <c r="J875">
        <f t="shared" ca="1" si="39"/>
        <v>27</v>
      </c>
      <c r="K875" s="1">
        <v>32324</v>
      </c>
      <c r="L875" s="1" t="str">
        <f t="shared" si="40"/>
        <v>MINI STAGE</v>
      </c>
      <c r="M875" t="s">
        <v>467</v>
      </c>
      <c r="N875" t="s">
        <v>475</v>
      </c>
      <c r="O875" s="5" t="s">
        <v>638</v>
      </c>
    </row>
    <row r="876" spans="1:15" x14ac:dyDescent="0.25">
      <c r="A876" s="10" t="s">
        <v>201</v>
      </c>
      <c r="B876" s="10" t="s">
        <v>202</v>
      </c>
      <c r="C876" s="10" t="s">
        <v>200</v>
      </c>
      <c r="D876" s="8">
        <v>78860</v>
      </c>
      <c r="E876" t="s">
        <v>412</v>
      </c>
      <c r="F876">
        <f t="shared" si="41"/>
        <v>78</v>
      </c>
      <c r="G876" t="str">
        <f>IF(H876="France",VLOOKUP(F876,Dpt,2,FALSE),H876)</f>
        <v>ILE DE France</v>
      </c>
      <c r="H876" t="s">
        <v>456</v>
      </c>
      <c r="I876" t="str">
        <f ca="1">IF(K876="","",VLOOKUP(J876,catage,2))</f>
        <v>Jeunes adultes</v>
      </c>
      <c r="J876">
        <f t="shared" ca="1" si="39"/>
        <v>27</v>
      </c>
      <c r="K876" s="1">
        <v>32324</v>
      </c>
      <c r="L876" s="1" t="str">
        <f t="shared" si="40"/>
        <v>MINI STAGE</v>
      </c>
      <c r="M876" t="s">
        <v>467</v>
      </c>
      <c r="N876" t="s">
        <v>465</v>
      </c>
      <c r="O876" s="5" t="s">
        <v>648</v>
      </c>
    </row>
    <row r="877" spans="1:15" x14ac:dyDescent="0.25">
      <c r="A877" s="10" t="s">
        <v>213</v>
      </c>
      <c r="B877" s="10" t="s">
        <v>214</v>
      </c>
      <c r="C877" s="10" t="s">
        <v>212</v>
      </c>
      <c r="D877" s="8">
        <v>78470</v>
      </c>
      <c r="E877" t="s">
        <v>82</v>
      </c>
      <c r="F877">
        <f t="shared" si="41"/>
        <v>78</v>
      </c>
      <c r="G877" t="str">
        <f>IF(H877="France",VLOOKUP(F877,Dpt,2,FALSE),H877)</f>
        <v>ILE DE France</v>
      </c>
      <c r="H877" t="s">
        <v>456</v>
      </c>
      <c r="I877" t="str">
        <f ca="1">IF(K877="","",VLOOKUP(J877,catage,2))</f>
        <v>Jeunes adultes</v>
      </c>
      <c r="J877">
        <f t="shared" ca="1" si="39"/>
        <v>27</v>
      </c>
      <c r="K877" s="1">
        <v>32324</v>
      </c>
      <c r="L877" s="1" t="str">
        <f t="shared" si="40"/>
        <v>MINI STAGE</v>
      </c>
      <c r="M877" t="s">
        <v>467</v>
      </c>
      <c r="N877" t="s">
        <v>465</v>
      </c>
      <c r="O877" s="5" t="s">
        <v>606</v>
      </c>
    </row>
    <row r="878" spans="1:15" x14ac:dyDescent="0.25">
      <c r="A878" s="10" t="s">
        <v>250</v>
      </c>
      <c r="B878" s="10" t="s">
        <v>251</v>
      </c>
      <c r="C878" s="10" t="s">
        <v>231</v>
      </c>
      <c r="D878" s="8">
        <v>67000</v>
      </c>
      <c r="E878" t="s">
        <v>664</v>
      </c>
      <c r="F878">
        <f t="shared" si="41"/>
        <v>67</v>
      </c>
      <c r="G878" t="str">
        <f>IF(H878="France",VLOOKUP(F878,Dpt,2,FALSE),H878)</f>
        <v>REGION</v>
      </c>
      <c r="H878" t="s">
        <v>456</v>
      </c>
      <c r="I878" t="str">
        <f ca="1">IF(K878="","",VLOOKUP(J878,catage,2))</f>
        <v>Jeunes adultes</v>
      </c>
      <c r="J878">
        <f t="shared" ca="1" si="39"/>
        <v>27</v>
      </c>
      <c r="K878" s="1">
        <v>32324</v>
      </c>
      <c r="L878" s="1" t="str">
        <f t="shared" si="40"/>
        <v>MINI STAGE</v>
      </c>
      <c r="M878" t="s">
        <v>467</v>
      </c>
      <c r="N878" t="s">
        <v>475</v>
      </c>
      <c r="O878" s="5" t="s">
        <v>648</v>
      </c>
    </row>
    <row r="879" spans="1:15" x14ac:dyDescent="0.25">
      <c r="A879" s="10" t="s">
        <v>197</v>
      </c>
      <c r="B879" s="10" t="s">
        <v>196</v>
      </c>
      <c r="C879" s="10" t="s">
        <v>183</v>
      </c>
      <c r="D879" s="8">
        <v>29120</v>
      </c>
      <c r="E879" t="s">
        <v>596</v>
      </c>
      <c r="F879">
        <f t="shared" si="41"/>
        <v>29</v>
      </c>
      <c r="G879" t="str">
        <f>IF(H879="France",VLOOKUP(F879,Dpt,2,FALSE),H879)</f>
        <v>BRETAGNE</v>
      </c>
      <c r="H879" t="s">
        <v>456</v>
      </c>
      <c r="I879" t="str">
        <f ca="1">IF(K879="","",VLOOKUP(J879,catage,2))</f>
        <v>Jeunes adultes</v>
      </c>
      <c r="J879">
        <f t="shared" ca="1" si="39"/>
        <v>27</v>
      </c>
      <c r="K879" s="1">
        <v>32324</v>
      </c>
      <c r="L879" s="1" t="str">
        <f t="shared" si="40"/>
        <v>MINI STAGE</v>
      </c>
      <c r="M879" t="s">
        <v>467</v>
      </c>
      <c r="N879" t="s">
        <v>532</v>
      </c>
      <c r="O879" s="5" t="s">
        <v>648</v>
      </c>
    </row>
    <row r="880" spans="1:15" x14ac:dyDescent="0.25">
      <c r="A880" s="10" t="s">
        <v>291</v>
      </c>
      <c r="B880" s="10" t="s">
        <v>220</v>
      </c>
      <c r="C880" s="10" t="s">
        <v>290</v>
      </c>
      <c r="D880" s="8">
        <v>93500</v>
      </c>
      <c r="E880" t="s">
        <v>365</v>
      </c>
      <c r="F880">
        <f t="shared" si="41"/>
        <v>93</v>
      </c>
      <c r="G880" t="str">
        <f>IF(H880="France",VLOOKUP(F880,Dpt,2,FALSE),H880)</f>
        <v>ILE DE France</v>
      </c>
      <c r="H880" t="s">
        <v>456</v>
      </c>
      <c r="I880" t="str">
        <f ca="1">IF(K880="","",VLOOKUP(J880,catage,2))</f>
        <v>Jeunes adultes</v>
      </c>
      <c r="J880">
        <f t="shared" ca="1" si="39"/>
        <v>27</v>
      </c>
      <c r="K880" s="1">
        <v>32324</v>
      </c>
      <c r="L880" s="1" t="str">
        <f t="shared" si="40"/>
        <v>MINI STAGE</v>
      </c>
      <c r="M880" t="s">
        <v>467</v>
      </c>
      <c r="N880" t="s">
        <v>475</v>
      </c>
      <c r="O880" s="5" t="s">
        <v>717</v>
      </c>
    </row>
    <row r="881" spans="1:15" x14ac:dyDescent="0.25">
      <c r="A881" s="10" t="s">
        <v>238</v>
      </c>
      <c r="B881" s="10" t="s">
        <v>187</v>
      </c>
      <c r="C881" s="10" t="s">
        <v>183</v>
      </c>
      <c r="D881" s="8">
        <v>29200</v>
      </c>
      <c r="E881" t="s">
        <v>579</v>
      </c>
      <c r="F881">
        <f t="shared" si="41"/>
        <v>29</v>
      </c>
      <c r="G881" t="str">
        <f>IF(H881="France",VLOOKUP(F881,Dpt,2,FALSE),H881)</f>
        <v>BRETAGNE</v>
      </c>
      <c r="H881" t="s">
        <v>456</v>
      </c>
      <c r="I881" t="str">
        <f ca="1">IF(K881="","",VLOOKUP(J881,catage,2))</f>
        <v>Jeunes adultes</v>
      </c>
      <c r="J881">
        <f t="shared" ca="1" si="39"/>
        <v>27</v>
      </c>
      <c r="K881" s="1">
        <v>32324</v>
      </c>
      <c r="L881" s="1" t="str">
        <f t="shared" si="40"/>
        <v>MINI STAGE</v>
      </c>
      <c r="M881" t="s">
        <v>467</v>
      </c>
      <c r="N881" t="s">
        <v>465</v>
      </c>
      <c r="O881" s="5" t="s">
        <v>648</v>
      </c>
    </row>
    <row r="882" spans="1:15" x14ac:dyDescent="0.25">
      <c r="A882" s="10" t="s">
        <v>190</v>
      </c>
      <c r="B882" s="10" t="s">
        <v>227</v>
      </c>
      <c r="C882" s="10" t="s">
        <v>255</v>
      </c>
      <c r="D882" s="8">
        <v>14059</v>
      </c>
      <c r="E882" t="s">
        <v>681</v>
      </c>
      <c r="F882" t="str">
        <f t="shared" si="41"/>
        <v>Allemagne</v>
      </c>
      <c r="G882" t="str">
        <f>IF(H882="France",VLOOKUP(F882,Dpt,2,FALSE),H882)</f>
        <v>Allemagne</v>
      </c>
      <c r="H882" t="s">
        <v>538</v>
      </c>
      <c r="I882" t="str">
        <f ca="1">IF(K882="","",VLOOKUP(J882,catage,2))</f>
        <v>Jeunes adultes</v>
      </c>
      <c r="J882">
        <f t="shared" ca="1" si="39"/>
        <v>26</v>
      </c>
      <c r="K882" s="1">
        <v>32689</v>
      </c>
      <c r="L882" s="1" t="str">
        <f t="shared" si="40"/>
        <v>MINI STAGE</v>
      </c>
      <c r="M882" t="s">
        <v>467</v>
      </c>
      <c r="N882" t="s">
        <v>465</v>
      </c>
      <c r="O882" s="5" t="s">
        <v>648</v>
      </c>
    </row>
    <row r="883" spans="1:15" x14ac:dyDescent="0.25">
      <c r="A883" s="10" t="s">
        <v>297</v>
      </c>
      <c r="B883" s="10" t="s">
        <v>191</v>
      </c>
      <c r="C883" s="10" t="s">
        <v>296</v>
      </c>
      <c r="D883" s="8">
        <v>29000</v>
      </c>
      <c r="E883" t="s">
        <v>486</v>
      </c>
      <c r="F883">
        <f t="shared" si="41"/>
        <v>29</v>
      </c>
      <c r="G883" t="str">
        <f>IF(H883="France",VLOOKUP(F883,Dpt,2,FALSE),H883)</f>
        <v>BRETAGNE</v>
      </c>
      <c r="H883" t="s">
        <v>456</v>
      </c>
      <c r="I883" t="str">
        <f ca="1">IF(K883="","",VLOOKUP(J883,catage,2))</f>
        <v>Jeunes adultes</v>
      </c>
      <c r="J883">
        <f t="shared" ca="1" si="39"/>
        <v>26</v>
      </c>
      <c r="K883" s="1">
        <v>32689</v>
      </c>
      <c r="L883" s="1" t="str">
        <f t="shared" si="40"/>
        <v>MINI STAGE</v>
      </c>
      <c r="M883" t="s">
        <v>467</v>
      </c>
      <c r="N883" t="s">
        <v>475</v>
      </c>
      <c r="O883" s="5" t="s">
        <v>648</v>
      </c>
    </row>
    <row r="884" spans="1:15" x14ac:dyDescent="0.25">
      <c r="A884" s="10" t="s">
        <v>184</v>
      </c>
      <c r="B884" s="10" t="s">
        <v>188</v>
      </c>
      <c r="C884" s="10" t="s">
        <v>183</v>
      </c>
      <c r="D884" s="8">
        <v>92500</v>
      </c>
      <c r="E884" t="s">
        <v>431</v>
      </c>
      <c r="F884">
        <f t="shared" si="41"/>
        <v>92</v>
      </c>
      <c r="G884" t="str">
        <f>IF(H884="France",VLOOKUP(F884,Dpt,2,FALSE),H884)</f>
        <v>ILE DE France</v>
      </c>
      <c r="H884" t="s">
        <v>456</v>
      </c>
      <c r="I884" t="str">
        <f ca="1">IF(K884="","",VLOOKUP(J884,catage,2))</f>
        <v>Jeunes adultes</v>
      </c>
      <c r="J884">
        <f t="shared" ca="1" si="39"/>
        <v>26</v>
      </c>
      <c r="K884" s="1">
        <v>32689</v>
      </c>
      <c r="L884" s="1" t="str">
        <f t="shared" si="40"/>
        <v>MINI STAGE</v>
      </c>
      <c r="M884" t="s">
        <v>467</v>
      </c>
      <c r="O884" s="5" t="s">
        <v>648</v>
      </c>
    </row>
    <row r="885" spans="1:15" x14ac:dyDescent="0.25">
      <c r="A885" s="10" t="s">
        <v>248</v>
      </c>
      <c r="B885" s="10" t="s">
        <v>220</v>
      </c>
      <c r="C885" s="10" t="s">
        <v>203</v>
      </c>
      <c r="D885" s="8">
        <v>29120</v>
      </c>
      <c r="E885" t="s">
        <v>601</v>
      </c>
      <c r="F885">
        <f t="shared" si="41"/>
        <v>29</v>
      </c>
      <c r="G885" t="str">
        <f>IF(H885="France",VLOOKUP(F885,Dpt,2,FALSE),H885)</f>
        <v>BRETAGNE</v>
      </c>
      <c r="H885" t="s">
        <v>456</v>
      </c>
      <c r="I885" t="str">
        <f ca="1">IF(K885="","",VLOOKUP(J885,catage,2))</f>
        <v>Jeunes adultes</v>
      </c>
      <c r="J885">
        <f t="shared" ca="1" si="39"/>
        <v>26</v>
      </c>
      <c r="K885" s="1">
        <v>32689</v>
      </c>
      <c r="L885" s="1" t="str">
        <f t="shared" si="40"/>
        <v>MINI STAGE</v>
      </c>
      <c r="M885" t="s">
        <v>467</v>
      </c>
      <c r="N885" t="s">
        <v>465</v>
      </c>
      <c r="O885" s="5" t="s">
        <v>606</v>
      </c>
    </row>
    <row r="886" spans="1:15" x14ac:dyDescent="0.25">
      <c r="A886" s="10" t="s">
        <v>274</v>
      </c>
      <c r="B886" s="10" t="s">
        <v>198</v>
      </c>
      <c r="C886" s="10" t="s">
        <v>273</v>
      </c>
      <c r="D886" s="8">
        <v>29900</v>
      </c>
      <c r="E886" t="s">
        <v>672</v>
      </c>
      <c r="F886">
        <f t="shared" si="41"/>
        <v>29</v>
      </c>
      <c r="G886" t="str">
        <f>IF(H886="France",VLOOKUP(F886,Dpt,2,FALSE),H886)</f>
        <v>BRETAGNE</v>
      </c>
      <c r="H886" t="s">
        <v>456</v>
      </c>
      <c r="I886" t="str">
        <f ca="1">IF(K886="","",VLOOKUP(J886,catage,2))</f>
        <v>Jeunes adultes</v>
      </c>
      <c r="J886">
        <f t="shared" ca="1" si="39"/>
        <v>26</v>
      </c>
      <c r="K886" s="1">
        <v>32689</v>
      </c>
      <c r="L886" s="1" t="str">
        <f t="shared" si="40"/>
        <v>PLEIN STAGE</v>
      </c>
      <c r="M886" t="s">
        <v>523</v>
      </c>
      <c r="O886" s="5" t="s">
        <v>606</v>
      </c>
    </row>
    <row r="887" spans="1:15" x14ac:dyDescent="0.25">
      <c r="A887" s="10" t="s">
        <v>217</v>
      </c>
      <c r="B887" s="10" t="s">
        <v>218</v>
      </c>
      <c r="C887" s="10" t="s">
        <v>216</v>
      </c>
      <c r="D887" s="8">
        <v>29120</v>
      </c>
      <c r="E887" t="s">
        <v>524</v>
      </c>
      <c r="F887">
        <f t="shared" si="41"/>
        <v>29</v>
      </c>
      <c r="G887" t="str">
        <f>IF(H887="France",VLOOKUP(F887,Dpt,2,FALSE),H887)</f>
        <v>BRETAGNE</v>
      </c>
      <c r="H887" t="s">
        <v>456</v>
      </c>
      <c r="I887" t="str">
        <f ca="1">IF(K887="","",VLOOKUP(J887,catage,2))</f>
        <v>Jeunes adultes</v>
      </c>
      <c r="J887">
        <f t="shared" ca="1" si="39"/>
        <v>26</v>
      </c>
      <c r="K887" s="1">
        <v>32689</v>
      </c>
      <c r="L887" s="1" t="str">
        <f t="shared" si="40"/>
        <v>PLEIN STAGE</v>
      </c>
      <c r="M887" t="s">
        <v>523</v>
      </c>
      <c r="O887" s="5" t="s">
        <v>606</v>
      </c>
    </row>
    <row r="888" spans="1:15" x14ac:dyDescent="0.25">
      <c r="A888" s="10" t="s">
        <v>246</v>
      </c>
      <c r="B888" s="10" t="s">
        <v>241</v>
      </c>
      <c r="C888" s="10" t="s">
        <v>245</v>
      </c>
      <c r="D888" s="8">
        <v>29760</v>
      </c>
      <c r="E888" t="s">
        <v>505</v>
      </c>
      <c r="F888">
        <f t="shared" si="41"/>
        <v>29</v>
      </c>
      <c r="G888" t="str">
        <f>IF(H888="France",VLOOKUP(F888,Dpt,2,FALSE),H888)</f>
        <v>BRETAGNE</v>
      </c>
      <c r="H888" t="s">
        <v>456</v>
      </c>
      <c r="I888" t="str">
        <f ca="1">IF(K888="","",VLOOKUP(J888,catage,2))</f>
        <v>Jeunes adultes</v>
      </c>
      <c r="J888">
        <f t="shared" ca="1" si="39"/>
        <v>26</v>
      </c>
      <c r="K888" s="1">
        <v>32689</v>
      </c>
      <c r="L888" s="1" t="str">
        <f t="shared" si="40"/>
        <v>PLEIN STAGE</v>
      </c>
      <c r="M888" t="s">
        <v>523</v>
      </c>
      <c r="O888" s="5" t="s">
        <v>638</v>
      </c>
    </row>
    <row r="889" spans="1:15" x14ac:dyDescent="0.25">
      <c r="A889" s="10" t="s">
        <v>190</v>
      </c>
      <c r="B889" s="10" t="s">
        <v>188</v>
      </c>
      <c r="C889" s="10" t="s">
        <v>216</v>
      </c>
      <c r="D889" s="8">
        <v>44100</v>
      </c>
      <c r="E889" t="s">
        <v>455</v>
      </c>
      <c r="F889">
        <f t="shared" si="41"/>
        <v>44</v>
      </c>
      <c r="G889" t="str">
        <f>IF(H889="France",VLOOKUP(F889,Dpt,2,FALSE),H889)</f>
        <v>PAYS DE LOIRE</v>
      </c>
      <c r="H889" t="s">
        <v>456</v>
      </c>
      <c r="I889" t="str">
        <f ca="1">IF(K889="","",VLOOKUP(J889,catage,2))</f>
        <v>Jeunes adultes</v>
      </c>
      <c r="J889">
        <f t="shared" ca="1" si="39"/>
        <v>26</v>
      </c>
      <c r="K889" s="1">
        <v>32689</v>
      </c>
      <c r="L889" s="1" t="str">
        <f t="shared" si="40"/>
        <v>MINI STAGE</v>
      </c>
      <c r="M889" t="s">
        <v>467</v>
      </c>
      <c r="N889" t="s">
        <v>472</v>
      </c>
      <c r="O889" s="5" t="s">
        <v>444</v>
      </c>
    </row>
    <row r="890" spans="1:15" x14ac:dyDescent="0.25">
      <c r="A890" s="10" t="s">
        <v>190</v>
      </c>
      <c r="B890" s="10" t="s">
        <v>258</v>
      </c>
      <c r="C890" s="10" t="s">
        <v>257</v>
      </c>
      <c r="D890" s="8">
        <v>60820</v>
      </c>
      <c r="E890" t="s">
        <v>396</v>
      </c>
      <c r="F890">
        <f t="shared" si="41"/>
        <v>60</v>
      </c>
      <c r="G890" t="str">
        <f>IF(H890="France",VLOOKUP(F890,Dpt,2,FALSE),H890)</f>
        <v>REGION</v>
      </c>
      <c r="H890" t="s">
        <v>456</v>
      </c>
      <c r="I890" t="str">
        <f ca="1">IF(K890="","",VLOOKUP(J890,catage,2))</f>
        <v>Jeunes adultes</v>
      </c>
      <c r="J890">
        <f t="shared" ca="1" si="39"/>
        <v>26</v>
      </c>
      <c r="K890" s="1">
        <v>32689</v>
      </c>
      <c r="L890" s="1" t="str">
        <f t="shared" si="40"/>
        <v>MINI STAGE</v>
      </c>
      <c r="M890" t="s">
        <v>467</v>
      </c>
      <c r="N890" t="s">
        <v>535</v>
      </c>
      <c r="O890" s="5" t="s">
        <v>397</v>
      </c>
    </row>
    <row r="891" spans="1:15" x14ac:dyDescent="0.25">
      <c r="A891" s="10" t="s">
        <v>229</v>
      </c>
      <c r="B891" s="10" t="s">
        <v>230</v>
      </c>
      <c r="C891" s="10" t="s">
        <v>228</v>
      </c>
      <c r="D891" s="8">
        <v>93290</v>
      </c>
      <c r="E891" t="s">
        <v>106</v>
      </c>
      <c r="F891">
        <f t="shared" si="41"/>
        <v>93</v>
      </c>
      <c r="G891" t="str">
        <f>IF(H891="France",VLOOKUP(F891,Dpt,2,FALSE),H891)</f>
        <v>ILE DE France</v>
      </c>
      <c r="H891" t="s">
        <v>456</v>
      </c>
      <c r="I891" t="str">
        <f ca="1">IF(K891="","",VLOOKUP(J891,catage,2))</f>
        <v>Jeunes adultes</v>
      </c>
      <c r="J891">
        <f t="shared" ca="1" si="39"/>
        <v>26</v>
      </c>
      <c r="K891" s="1">
        <v>32689</v>
      </c>
      <c r="L891" s="1" t="str">
        <f t="shared" si="40"/>
        <v>COURS CO</v>
      </c>
      <c r="M891" t="s">
        <v>458</v>
      </c>
      <c r="N891" t="s">
        <v>475</v>
      </c>
      <c r="O891" s="5" t="s">
        <v>107</v>
      </c>
    </row>
    <row r="892" spans="1:15" x14ac:dyDescent="0.25">
      <c r="A892" s="10" t="s">
        <v>201</v>
      </c>
      <c r="B892" s="10" t="s">
        <v>202</v>
      </c>
      <c r="C892" s="10" t="s">
        <v>200</v>
      </c>
      <c r="D892" s="8">
        <v>62400</v>
      </c>
      <c r="E892" t="s">
        <v>411</v>
      </c>
      <c r="F892">
        <f t="shared" si="41"/>
        <v>62</v>
      </c>
      <c r="G892" t="str">
        <f>IF(H892="France",VLOOKUP(F892,Dpt,2,FALSE),H892)</f>
        <v>REGION</v>
      </c>
      <c r="H892" t="s">
        <v>456</v>
      </c>
      <c r="I892" t="str">
        <f ca="1">IF(K892="","",VLOOKUP(J892,catage,2))</f>
        <v>Jeunes adultes</v>
      </c>
      <c r="J892">
        <f t="shared" ca="1" si="39"/>
        <v>26</v>
      </c>
      <c r="K892" s="1">
        <v>32689</v>
      </c>
      <c r="L892" s="1" t="str">
        <f t="shared" si="40"/>
        <v>MINI STAGE</v>
      </c>
      <c r="M892" t="s">
        <v>467</v>
      </c>
      <c r="N892" t="s">
        <v>472</v>
      </c>
      <c r="O892" s="5" t="s">
        <v>648</v>
      </c>
    </row>
    <row r="893" spans="1:15" x14ac:dyDescent="0.25">
      <c r="A893" s="10" t="s">
        <v>283</v>
      </c>
      <c r="B893" s="10" t="s">
        <v>223</v>
      </c>
      <c r="C893" s="10" t="s">
        <v>183</v>
      </c>
      <c r="D893" s="8">
        <v>29900</v>
      </c>
      <c r="E893" t="s">
        <v>672</v>
      </c>
      <c r="F893">
        <f t="shared" si="41"/>
        <v>29</v>
      </c>
      <c r="G893" t="str">
        <f>IF(H893="France",VLOOKUP(F893,Dpt,2,FALSE),H893)</f>
        <v>BRETAGNE</v>
      </c>
      <c r="H893" t="s">
        <v>456</v>
      </c>
      <c r="I893" t="str">
        <f ca="1">IF(K893="","",VLOOKUP(J893,catage,2))</f>
        <v>Jeunes adultes</v>
      </c>
      <c r="J893">
        <f t="shared" ca="1" si="39"/>
        <v>26</v>
      </c>
      <c r="K893" s="1">
        <v>32689</v>
      </c>
      <c r="L893" s="1" t="str">
        <f t="shared" si="40"/>
        <v>PLEIN STAGE</v>
      </c>
      <c r="M893" t="s">
        <v>523</v>
      </c>
      <c r="O893" s="5" t="s">
        <v>638</v>
      </c>
    </row>
    <row r="894" spans="1:15" x14ac:dyDescent="0.25">
      <c r="A894" s="10" t="s">
        <v>287</v>
      </c>
      <c r="B894" s="10" t="s">
        <v>237</v>
      </c>
      <c r="C894" s="10" t="s">
        <v>245</v>
      </c>
      <c r="D894" s="8">
        <v>29760</v>
      </c>
      <c r="E894" t="s">
        <v>505</v>
      </c>
      <c r="F894">
        <f t="shared" si="41"/>
        <v>29</v>
      </c>
      <c r="G894" t="str">
        <f>IF(H894="France",VLOOKUP(F894,Dpt,2,FALSE),H894)</f>
        <v>BRETAGNE</v>
      </c>
      <c r="H894" t="s">
        <v>456</v>
      </c>
      <c r="I894" t="str">
        <f ca="1">IF(K894="","",VLOOKUP(J894,catage,2))</f>
        <v>Jeunes adultes</v>
      </c>
      <c r="J894">
        <f t="shared" ca="1" si="39"/>
        <v>26</v>
      </c>
      <c r="K894" s="1">
        <v>32689</v>
      </c>
      <c r="L894" s="1" t="str">
        <f t="shared" si="40"/>
        <v>MINI STAGE</v>
      </c>
      <c r="M894" t="s">
        <v>467</v>
      </c>
      <c r="N894" t="s">
        <v>472</v>
      </c>
      <c r="O894" s="5" t="s">
        <v>464</v>
      </c>
    </row>
    <row r="895" spans="1:15" x14ac:dyDescent="0.25">
      <c r="A895" s="10" t="s">
        <v>283</v>
      </c>
      <c r="B895" s="10" t="s">
        <v>223</v>
      </c>
      <c r="C895" s="10" t="s">
        <v>183</v>
      </c>
      <c r="D895" s="8">
        <v>75011</v>
      </c>
      <c r="E895" t="s">
        <v>504</v>
      </c>
      <c r="F895">
        <f t="shared" si="41"/>
        <v>75</v>
      </c>
      <c r="G895" t="str">
        <f>IF(H895="France",VLOOKUP(F895,Dpt,2,FALSE),H895)</f>
        <v>PARIS</v>
      </c>
      <c r="H895" t="s">
        <v>456</v>
      </c>
      <c r="I895" t="str">
        <f ca="1">IF(K895="","",VLOOKUP(J895,catage,2))</f>
        <v>Jeunes adultes</v>
      </c>
      <c r="J895">
        <f t="shared" ca="1" si="39"/>
        <v>26</v>
      </c>
      <c r="K895" s="1">
        <v>32689</v>
      </c>
      <c r="L895" s="1" t="str">
        <f t="shared" si="40"/>
        <v>MINI STAGE</v>
      </c>
      <c r="M895" t="s">
        <v>467</v>
      </c>
      <c r="N895" t="s">
        <v>475</v>
      </c>
      <c r="O895" s="5" t="s">
        <v>584</v>
      </c>
    </row>
    <row r="896" spans="1:15" x14ac:dyDescent="0.25">
      <c r="A896" s="10" t="s">
        <v>291</v>
      </c>
      <c r="B896" s="10" t="s">
        <v>220</v>
      </c>
      <c r="C896" s="10" t="s">
        <v>290</v>
      </c>
      <c r="D896" s="8">
        <v>77400</v>
      </c>
      <c r="E896" t="s">
        <v>91</v>
      </c>
      <c r="F896">
        <f t="shared" si="41"/>
        <v>77</v>
      </c>
      <c r="G896" t="str">
        <f>IF(H896="France",VLOOKUP(F896,Dpt,2,FALSE),H896)</f>
        <v>REGION</v>
      </c>
      <c r="H896" t="s">
        <v>456</v>
      </c>
      <c r="I896" t="str">
        <f ca="1">IF(K896="","",VLOOKUP(J896,catage,2))</f>
        <v>Jeunes adultes</v>
      </c>
      <c r="J896">
        <f t="shared" ca="1" si="39"/>
        <v>26</v>
      </c>
      <c r="K896" s="1">
        <v>32689</v>
      </c>
      <c r="L896" s="1" t="str">
        <f t="shared" si="40"/>
        <v>MINI STAGE</v>
      </c>
      <c r="M896" t="s">
        <v>467</v>
      </c>
      <c r="N896" t="s">
        <v>475</v>
      </c>
      <c r="O896" s="5" t="s">
        <v>606</v>
      </c>
    </row>
    <row r="897" spans="1:15" x14ac:dyDescent="0.25">
      <c r="A897" s="10" t="s">
        <v>302</v>
      </c>
      <c r="B897" s="10" t="s">
        <v>205</v>
      </c>
      <c r="C897" s="10" t="s">
        <v>301</v>
      </c>
      <c r="D897" s="8">
        <v>29480</v>
      </c>
      <c r="E897" t="s">
        <v>579</v>
      </c>
      <c r="F897">
        <f t="shared" si="41"/>
        <v>29</v>
      </c>
      <c r="G897" t="str">
        <f>IF(H897="France",VLOOKUP(F897,Dpt,2,FALSE),H897)</f>
        <v>BRETAGNE</v>
      </c>
      <c r="H897" t="s">
        <v>456</v>
      </c>
      <c r="I897" t="str">
        <f ca="1">IF(K897="","",VLOOKUP(J897,catage,2))</f>
        <v>Jeunes adultes</v>
      </c>
      <c r="J897">
        <f t="shared" ca="1" si="39"/>
        <v>26</v>
      </c>
      <c r="K897" s="1">
        <v>32689</v>
      </c>
      <c r="L897" s="1" t="str">
        <f t="shared" si="40"/>
        <v>MINI STAGE</v>
      </c>
      <c r="M897" t="s">
        <v>467</v>
      </c>
      <c r="N897" t="s">
        <v>475</v>
      </c>
      <c r="O897" s="5" t="s">
        <v>648</v>
      </c>
    </row>
    <row r="898" spans="1:15" x14ac:dyDescent="0.25">
      <c r="A898" s="10" t="s">
        <v>280</v>
      </c>
      <c r="B898" s="10" t="s">
        <v>272</v>
      </c>
      <c r="C898" s="10" t="s">
        <v>183</v>
      </c>
      <c r="D898" s="8">
        <v>49140</v>
      </c>
      <c r="E898" t="s">
        <v>83</v>
      </c>
      <c r="F898">
        <f t="shared" si="41"/>
        <v>49</v>
      </c>
      <c r="G898" t="str">
        <f>IF(H898="France",VLOOKUP(F898,Dpt,2,FALSE),H898)</f>
        <v>PAYS DE LOIRE</v>
      </c>
      <c r="H898" t="s">
        <v>456</v>
      </c>
      <c r="I898" t="str">
        <f ca="1">IF(K898="","",VLOOKUP(J898,catage,2))</f>
        <v>Jeunes adultes</v>
      </c>
      <c r="J898">
        <f t="shared" ref="J898:J961" ca="1" si="42">IF(K898="","",DATEDIF(K898,TODAY(),"Y"))</f>
        <v>26</v>
      </c>
      <c r="K898" s="1">
        <v>32689</v>
      </c>
      <c r="L898" s="1" t="str">
        <f t="shared" ref="L898:L961" si="43">VLOOKUP(M898,CAT,2)</f>
        <v>PLEIN STAGE</v>
      </c>
      <c r="M898" t="s">
        <v>523</v>
      </c>
      <c r="O898" s="5" t="s">
        <v>606</v>
      </c>
    </row>
    <row r="899" spans="1:15" x14ac:dyDescent="0.25">
      <c r="A899" s="10" t="s">
        <v>293</v>
      </c>
      <c r="B899" s="10" t="s">
        <v>294</v>
      </c>
      <c r="C899" s="10" t="s">
        <v>245</v>
      </c>
      <c r="D899" s="8">
        <v>29710</v>
      </c>
      <c r="E899" t="s">
        <v>394</v>
      </c>
      <c r="F899">
        <f t="shared" ref="F899:F962" si="44">IF(H899="France",VALUE(LEFT(D899,2)),H899)</f>
        <v>29</v>
      </c>
      <c r="G899" t="str">
        <f>IF(H899="France",VLOOKUP(F899,Dpt,2,FALSE),H899)</f>
        <v>BRETAGNE</v>
      </c>
      <c r="H899" t="s">
        <v>456</v>
      </c>
      <c r="I899" t="str">
        <f ca="1">IF(K899="","",VLOOKUP(J899,catage,2))</f>
        <v>Jeunes adultes</v>
      </c>
      <c r="J899">
        <f t="shared" ca="1" si="42"/>
        <v>26</v>
      </c>
      <c r="K899" s="1">
        <v>32689</v>
      </c>
      <c r="L899" s="1" t="str">
        <f t="shared" si="43"/>
        <v>COURS CO</v>
      </c>
      <c r="M899" t="s">
        <v>458</v>
      </c>
      <c r="O899" s="5" t="s">
        <v>395</v>
      </c>
    </row>
    <row r="900" spans="1:15" x14ac:dyDescent="0.25">
      <c r="A900" s="10" t="s">
        <v>265</v>
      </c>
      <c r="B900" s="10" t="s">
        <v>266</v>
      </c>
      <c r="C900" s="10" t="s">
        <v>264</v>
      </c>
      <c r="D900" s="8" t="s">
        <v>418</v>
      </c>
      <c r="E900" t="s">
        <v>419</v>
      </c>
      <c r="F900" t="str">
        <f t="shared" si="44"/>
        <v>GB</v>
      </c>
      <c r="G900" t="str">
        <f>IF(H900="France",VLOOKUP(F900,Dpt,2,FALSE),H900)</f>
        <v>GB</v>
      </c>
      <c r="H900" t="s">
        <v>463</v>
      </c>
      <c r="I900" t="str">
        <f ca="1">IF(K900="","",VLOOKUP(J900,catage,2))</f>
        <v>Jeunes adultes</v>
      </c>
      <c r="J900">
        <f t="shared" ca="1" si="42"/>
        <v>26</v>
      </c>
      <c r="K900" s="1">
        <v>32689</v>
      </c>
      <c r="L900" s="1" t="str">
        <f t="shared" si="43"/>
        <v>MINI STAGE</v>
      </c>
      <c r="M900" t="s">
        <v>467</v>
      </c>
      <c r="N900" t="s">
        <v>472</v>
      </c>
      <c r="O900" s="5" t="s">
        <v>648</v>
      </c>
    </row>
    <row r="901" spans="1:15" x14ac:dyDescent="0.25">
      <c r="A901" s="10" t="s">
        <v>265</v>
      </c>
      <c r="B901" s="10" t="s">
        <v>266</v>
      </c>
      <c r="C901" s="10" t="s">
        <v>264</v>
      </c>
      <c r="D901" s="8">
        <v>10787</v>
      </c>
      <c r="E901" t="s">
        <v>681</v>
      </c>
      <c r="F901" t="str">
        <f t="shared" si="44"/>
        <v>Allemagne</v>
      </c>
      <c r="G901" t="str">
        <f>IF(H901="France",VLOOKUP(F901,Dpt,2,FALSE),H901)</f>
        <v>Allemagne</v>
      </c>
      <c r="H901" t="s">
        <v>538</v>
      </c>
      <c r="I901" t="str">
        <f ca="1">IF(K901="","",VLOOKUP(J901,catage,2))</f>
        <v>Jeunes adultes</v>
      </c>
      <c r="J901">
        <f t="shared" ca="1" si="42"/>
        <v>25</v>
      </c>
      <c r="K901" s="1">
        <v>33054</v>
      </c>
      <c r="L901" s="1" t="str">
        <f t="shared" si="43"/>
        <v>MINI STAGE</v>
      </c>
      <c r="M901" t="s">
        <v>467</v>
      </c>
      <c r="N901" t="s">
        <v>475</v>
      </c>
      <c r="O901" s="5" t="s">
        <v>606</v>
      </c>
    </row>
    <row r="902" spans="1:15" x14ac:dyDescent="0.25">
      <c r="A902" s="10" t="s">
        <v>232</v>
      </c>
      <c r="B902" s="10" t="s">
        <v>211</v>
      </c>
      <c r="C902" s="10" t="s">
        <v>231</v>
      </c>
      <c r="D902" s="8">
        <v>17940</v>
      </c>
      <c r="E902" t="s">
        <v>79</v>
      </c>
      <c r="F902">
        <f t="shared" si="44"/>
        <v>17</v>
      </c>
      <c r="G902" t="str">
        <f>IF(H902="France",VLOOKUP(F902,Dpt,2,FALSE),H902)</f>
        <v>REGION</v>
      </c>
      <c r="H902" t="s">
        <v>456</v>
      </c>
      <c r="I902" t="str">
        <f ca="1">IF(K902="","",VLOOKUP(J902,catage,2))</f>
        <v>Jeunes adultes</v>
      </c>
      <c r="J902">
        <f t="shared" ca="1" si="42"/>
        <v>25</v>
      </c>
      <c r="K902" s="1">
        <v>33054</v>
      </c>
      <c r="L902" s="1" t="str">
        <f t="shared" si="43"/>
        <v>MINI STAGE</v>
      </c>
      <c r="M902" t="s">
        <v>467</v>
      </c>
      <c r="N902" t="s">
        <v>465</v>
      </c>
      <c r="O902" s="5" t="s">
        <v>606</v>
      </c>
    </row>
    <row r="903" spans="1:15" x14ac:dyDescent="0.25">
      <c r="A903" s="10" t="s">
        <v>238</v>
      </c>
      <c r="B903" s="10" t="s">
        <v>187</v>
      </c>
      <c r="C903" s="10" t="s">
        <v>183</v>
      </c>
      <c r="D903" s="8">
        <v>75015</v>
      </c>
      <c r="E903" t="s">
        <v>504</v>
      </c>
      <c r="F903">
        <f t="shared" si="44"/>
        <v>75</v>
      </c>
      <c r="G903" t="str">
        <f>IF(H903="France",VLOOKUP(F903,Dpt,2,FALSE),H903)</f>
        <v>PARIS</v>
      </c>
      <c r="H903" t="s">
        <v>456</v>
      </c>
      <c r="I903" t="str">
        <f ca="1">IF(K903="","",VLOOKUP(J903,catage,2))</f>
        <v>Jeunes adultes</v>
      </c>
      <c r="J903">
        <f t="shared" ca="1" si="42"/>
        <v>25</v>
      </c>
      <c r="K903" s="1">
        <v>33054</v>
      </c>
      <c r="L903" s="1" t="str">
        <f t="shared" si="43"/>
        <v>MINI STAGE</v>
      </c>
      <c r="M903" t="s">
        <v>467</v>
      </c>
      <c r="N903" t="s">
        <v>472</v>
      </c>
      <c r="O903" s="5" t="s">
        <v>444</v>
      </c>
    </row>
    <row r="904" spans="1:15" x14ac:dyDescent="0.25">
      <c r="A904" s="10" t="s">
        <v>287</v>
      </c>
      <c r="B904" s="10" t="s">
        <v>234</v>
      </c>
      <c r="C904" s="10" t="s">
        <v>286</v>
      </c>
      <c r="D904" s="8">
        <v>64230</v>
      </c>
      <c r="E904" t="s">
        <v>116</v>
      </c>
      <c r="F904">
        <f t="shared" si="44"/>
        <v>64</v>
      </c>
      <c r="G904" t="str">
        <f>IF(H904="France",VLOOKUP(F904,Dpt,2,FALSE),H904)</f>
        <v>REGION</v>
      </c>
      <c r="H904" t="s">
        <v>456</v>
      </c>
      <c r="I904" t="str">
        <f ca="1">IF(K904="","",VLOOKUP(J904,catage,2))</f>
        <v>Jeunes adultes</v>
      </c>
      <c r="J904">
        <f t="shared" ca="1" si="42"/>
        <v>25</v>
      </c>
      <c r="K904" s="1">
        <v>33054</v>
      </c>
      <c r="L904" s="1" t="str">
        <f t="shared" si="43"/>
        <v>MINI STAGE</v>
      </c>
      <c r="M904" t="s">
        <v>467</v>
      </c>
      <c r="N904" t="s">
        <v>532</v>
      </c>
      <c r="O904" s="5" t="s">
        <v>584</v>
      </c>
    </row>
    <row r="905" spans="1:15" x14ac:dyDescent="0.25">
      <c r="A905" s="10" t="s">
        <v>282</v>
      </c>
      <c r="B905" s="10" t="s">
        <v>233</v>
      </c>
      <c r="C905" s="10" t="s">
        <v>255</v>
      </c>
      <c r="D905" s="8">
        <v>80090</v>
      </c>
      <c r="E905" t="s">
        <v>426</v>
      </c>
      <c r="F905">
        <f t="shared" si="44"/>
        <v>80</v>
      </c>
      <c r="G905" t="str">
        <f>IF(H905="France",VLOOKUP(F905,Dpt,2,FALSE),H905)</f>
        <v>REGION</v>
      </c>
      <c r="H905" t="s">
        <v>456</v>
      </c>
      <c r="I905" t="str">
        <f ca="1">IF(K905="","",VLOOKUP(J905,catage,2))</f>
        <v>Jeunes adultes</v>
      </c>
      <c r="J905">
        <f t="shared" ca="1" si="42"/>
        <v>25</v>
      </c>
      <c r="K905" s="1">
        <v>33054</v>
      </c>
      <c r="L905" s="1" t="str">
        <f t="shared" si="43"/>
        <v>MINI STAGE</v>
      </c>
      <c r="M905" t="s">
        <v>467</v>
      </c>
      <c r="N905" t="s">
        <v>465</v>
      </c>
      <c r="O905" s="5" t="s">
        <v>648</v>
      </c>
    </row>
    <row r="906" spans="1:15" x14ac:dyDescent="0.25">
      <c r="A906" s="10" t="s">
        <v>288</v>
      </c>
      <c r="B906" s="10" t="s">
        <v>247</v>
      </c>
      <c r="C906" s="10" t="s">
        <v>245</v>
      </c>
      <c r="D906" s="8">
        <v>78110</v>
      </c>
      <c r="E906" t="s">
        <v>506</v>
      </c>
      <c r="F906">
        <f t="shared" si="44"/>
        <v>78</v>
      </c>
      <c r="G906" t="str">
        <f>IF(H906="France",VLOOKUP(F906,Dpt,2,FALSE),H906)</f>
        <v>ILE DE France</v>
      </c>
      <c r="H906" t="s">
        <v>456</v>
      </c>
      <c r="I906" t="str">
        <f ca="1">IF(K906="","",VLOOKUP(J906,catage,2))</f>
        <v>Jeunes adultes</v>
      </c>
      <c r="J906">
        <f t="shared" ca="1" si="42"/>
        <v>25</v>
      </c>
      <c r="K906" s="1">
        <v>33054</v>
      </c>
      <c r="L906" s="1" t="str">
        <f t="shared" si="43"/>
        <v>MINI STAGE</v>
      </c>
      <c r="M906" t="s">
        <v>467</v>
      </c>
      <c r="N906" t="s">
        <v>465</v>
      </c>
      <c r="O906" s="5" t="s">
        <v>606</v>
      </c>
    </row>
    <row r="907" spans="1:15" x14ac:dyDescent="0.25">
      <c r="A907" s="10" t="s">
        <v>224</v>
      </c>
      <c r="B907" s="10" t="s">
        <v>194</v>
      </c>
      <c r="C907" s="10" t="s">
        <v>216</v>
      </c>
      <c r="D907" s="8">
        <v>29170</v>
      </c>
      <c r="E907" t="s">
        <v>406</v>
      </c>
      <c r="F907">
        <f t="shared" si="44"/>
        <v>29</v>
      </c>
      <c r="G907" t="str">
        <f>IF(H907="France",VLOOKUP(F907,Dpt,2,FALSE),H907)</f>
        <v>BRETAGNE</v>
      </c>
      <c r="H907" t="s">
        <v>456</v>
      </c>
      <c r="I907" t="str">
        <f ca="1">IF(K907="","",VLOOKUP(J907,catage,2))</f>
        <v>Jeunes adultes</v>
      </c>
      <c r="J907">
        <f t="shared" ca="1" si="42"/>
        <v>25</v>
      </c>
      <c r="K907" s="1">
        <v>33054</v>
      </c>
      <c r="L907" s="1" t="str">
        <f t="shared" si="43"/>
        <v>MINI STAGE</v>
      </c>
      <c r="M907" t="s">
        <v>467</v>
      </c>
      <c r="O907" s="5" t="s">
        <v>648</v>
      </c>
    </row>
    <row r="908" spans="1:15" x14ac:dyDescent="0.25">
      <c r="A908" s="10" t="s">
        <v>184</v>
      </c>
      <c r="B908" s="10" t="s">
        <v>185</v>
      </c>
      <c r="C908" s="10" t="s">
        <v>183</v>
      </c>
      <c r="D908" s="8">
        <v>76360</v>
      </c>
      <c r="E908" t="s">
        <v>417</v>
      </c>
      <c r="F908">
        <f t="shared" si="44"/>
        <v>76</v>
      </c>
      <c r="G908" t="str">
        <f>IF(H908="France",VLOOKUP(F908,Dpt,2,FALSE),H908)</f>
        <v>REGION</v>
      </c>
      <c r="H908" t="s">
        <v>456</v>
      </c>
      <c r="I908" t="str">
        <f ca="1">IF(K908="","",VLOOKUP(J908,catage,2))</f>
        <v>Jeunes adultes</v>
      </c>
      <c r="J908">
        <f t="shared" ca="1" si="42"/>
        <v>25</v>
      </c>
      <c r="K908" s="1">
        <v>33054</v>
      </c>
      <c r="L908" s="1" t="str">
        <f t="shared" si="43"/>
        <v>MINI STAGE</v>
      </c>
      <c r="M908" t="s">
        <v>467</v>
      </c>
      <c r="N908" t="s">
        <v>472</v>
      </c>
      <c r="O908" s="5" t="s">
        <v>648</v>
      </c>
    </row>
    <row r="909" spans="1:15" x14ac:dyDescent="0.25">
      <c r="A909" s="10" t="s">
        <v>248</v>
      </c>
      <c r="B909" s="10" t="s">
        <v>249</v>
      </c>
      <c r="C909" s="10" t="s">
        <v>231</v>
      </c>
      <c r="D909" s="8">
        <v>92200</v>
      </c>
      <c r="E909" t="s">
        <v>61</v>
      </c>
      <c r="F909">
        <f t="shared" si="44"/>
        <v>92</v>
      </c>
      <c r="G909" t="str">
        <f>IF(H909="France",VLOOKUP(F909,Dpt,2,FALSE),H909)</f>
        <v>ILE DE France</v>
      </c>
      <c r="H909" t="s">
        <v>456</v>
      </c>
      <c r="I909" t="str">
        <f ca="1">IF(K909="","",VLOOKUP(J909,catage,2))</f>
        <v>Jeunes adultes</v>
      </c>
      <c r="J909">
        <f t="shared" ca="1" si="42"/>
        <v>25</v>
      </c>
      <c r="K909" s="1">
        <v>33054</v>
      </c>
      <c r="L909" s="1" t="str">
        <f t="shared" si="43"/>
        <v>MINI STAGE</v>
      </c>
      <c r="M909" t="s">
        <v>467</v>
      </c>
      <c r="N909" t="s">
        <v>465</v>
      </c>
      <c r="O909" s="5" t="s">
        <v>606</v>
      </c>
    </row>
    <row r="910" spans="1:15" x14ac:dyDescent="0.25">
      <c r="A910" s="10" t="s">
        <v>250</v>
      </c>
      <c r="B910" s="10" t="s">
        <v>251</v>
      </c>
      <c r="C910" s="10" t="s">
        <v>231</v>
      </c>
      <c r="D910" s="8">
        <v>92200</v>
      </c>
      <c r="E910" t="s">
        <v>61</v>
      </c>
      <c r="F910">
        <f t="shared" si="44"/>
        <v>92</v>
      </c>
      <c r="G910" t="str">
        <f>IF(H910="France",VLOOKUP(F910,Dpt,2,FALSE),H910)</f>
        <v>ILE DE France</v>
      </c>
      <c r="H910" t="s">
        <v>456</v>
      </c>
      <c r="I910" t="str">
        <f ca="1">IF(K910="","",VLOOKUP(J910,catage,2))</f>
        <v>Jeunes adultes</v>
      </c>
      <c r="J910">
        <f t="shared" ca="1" si="42"/>
        <v>25</v>
      </c>
      <c r="K910" s="1">
        <v>33054</v>
      </c>
      <c r="L910" s="1" t="str">
        <f t="shared" si="43"/>
        <v>MINI STAGE</v>
      </c>
      <c r="M910" t="s">
        <v>467</v>
      </c>
      <c r="N910" t="s">
        <v>465</v>
      </c>
      <c r="O910" s="5" t="s">
        <v>606</v>
      </c>
    </row>
    <row r="911" spans="1:15" x14ac:dyDescent="0.25">
      <c r="A911" s="10" t="s">
        <v>190</v>
      </c>
      <c r="B911" s="10" t="s">
        <v>225</v>
      </c>
      <c r="C911" s="10" t="s">
        <v>257</v>
      </c>
      <c r="D911" s="8">
        <v>28120</v>
      </c>
      <c r="E911" t="s">
        <v>447</v>
      </c>
      <c r="F911">
        <f t="shared" si="44"/>
        <v>28</v>
      </c>
      <c r="G911" t="str">
        <f>IF(H911="France",VLOOKUP(F911,Dpt,2,FALSE),H911)</f>
        <v>REGION</v>
      </c>
      <c r="H911" t="s">
        <v>456</v>
      </c>
      <c r="I911" t="str">
        <f ca="1">IF(K911="","",VLOOKUP(J911,catage,2))</f>
        <v>Jeunes adultes</v>
      </c>
      <c r="J911">
        <f t="shared" ca="1" si="42"/>
        <v>25</v>
      </c>
      <c r="K911" s="1">
        <v>33054</v>
      </c>
      <c r="L911" s="1" t="str">
        <f t="shared" si="43"/>
        <v>MINI STAGE</v>
      </c>
      <c r="M911" t="s">
        <v>467</v>
      </c>
      <c r="N911" t="s">
        <v>472</v>
      </c>
      <c r="O911" s="5" t="s">
        <v>444</v>
      </c>
    </row>
    <row r="912" spans="1:15" x14ac:dyDescent="0.25">
      <c r="A912" s="10" t="s">
        <v>224</v>
      </c>
      <c r="B912" s="10" t="s">
        <v>194</v>
      </c>
      <c r="C912" s="10" t="s">
        <v>216</v>
      </c>
      <c r="D912" s="8">
        <v>56100</v>
      </c>
      <c r="E912" t="s">
        <v>591</v>
      </c>
      <c r="F912">
        <f t="shared" si="44"/>
        <v>56</v>
      </c>
      <c r="G912" t="str">
        <f>IF(H912="France",VLOOKUP(F912,Dpt,2,FALSE),H912)</f>
        <v>BRETAGNE</v>
      </c>
      <c r="H912" t="s">
        <v>456</v>
      </c>
      <c r="I912" t="str">
        <f ca="1">IF(K912="","",VLOOKUP(J912,catage,2))</f>
        <v>Jeunes adultes</v>
      </c>
      <c r="J912">
        <f t="shared" ca="1" si="42"/>
        <v>25</v>
      </c>
      <c r="K912" s="1">
        <v>33054</v>
      </c>
      <c r="L912" s="1" t="str">
        <f t="shared" si="43"/>
        <v>MINI STAGE</v>
      </c>
      <c r="M912" t="s">
        <v>467</v>
      </c>
      <c r="N912" t="s">
        <v>475</v>
      </c>
      <c r="O912" s="5" t="s">
        <v>584</v>
      </c>
    </row>
    <row r="913" spans="1:15" x14ac:dyDescent="0.25">
      <c r="A913" s="10" t="s">
        <v>192</v>
      </c>
      <c r="B913" s="10" t="s">
        <v>196</v>
      </c>
      <c r="C913" s="10" t="s">
        <v>183</v>
      </c>
      <c r="D913" s="8">
        <v>78860</v>
      </c>
      <c r="E913" t="s">
        <v>412</v>
      </c>
      <c r="F913">
        <f t="shared" si="44"/>
        <v>78</v>
      </c>
      <c r="G913" t="str">
        <f>IF(H913="France",VLOOKUP(F913,Dpt,2,FALSE),H913)</f>
        <v>ILE DE France</v>
      </c>
      <c r="H913" t="s">
        <v>456</v>
      </c>
      <c r="I913" t="str">
        <f ca="1">IF(K913="","",VLOOKUP(J913,catage,2))</f>
        <v>Jeunes adultes</v>
      </c>
      <c r="J913">
        <f t="shared" ca="1" si="42"/>
        <v>25</v>
      </c>
      <c r="K913" s="1">
        <v>33054</v>
      </c>
      <c r="L913" s="1" t="str">
        <f t="shared" si="43"/>
        <v>MINI STAGE</v>
      </c>
      <c r="M913" t="s">
        <v>467</v>
      </c>
      <c r="N913" t="s">
        <v>465</v>
      </c>
      <c r="O913" s="5" t="s">
        <v>648</v>
      </c>
    </row>
    <row r="914" spans="1:15" x14ac:dyDescent="0.25">
      <c r="A914" s="10" t="s">
        <v>288</v>
      </c>
      <c r="B914" s="10" t="s">
        <v>247</v>
      </c>
      <c r="C914" s="10" t="s">
        <v>245</v>
      </c>
      <c r="D914" s="8">
        <v>51420</v>
      </c>
      <c r="E914" t="s">
        <v>423</v>
      </c>
      <c r="F914">
        <f t="shared" si="44"/>
        <v>51</v>
      </c>
      <c r="G914" t="str">
        <f>IF(H914="France",VLOOKUP(F914,Dpt,2,FALSE),H914)</f>
        <v>REGION</v>
      </c>
      <c r="H914" t="s">
        <v>456</v>
      </c>
      <c r="I914" t="str">
        <f ca="1">IF(K914="","",VLOOKUP(J914,catage,2))</f>
        <v>Jeunes adultes</v>
      </c>
      <c r="J914">
        <f t="shared" ca="1" si="42"/>
        <v>25</v>
      </c>
      <c r="K914" s="1">
        <v>33054</v>
      </c>
      <c r="L914" s="1" t="str">
        <f t="shared" si="43"/>
        <v>MINI STAGE</v>
      </c>
      <c r="M914" t="s">
        <v>467</v>
      </c>
      <c r="N914" t="s">
        <v>475</v>
      </c>
      <c r="O914" s="5" t="s">
        <v>648</v>
      </c>
    </row>
    <row r="915" spans="1:15" x14ac:dyDescent="0.25">
      <c r="A915" s="10" t="s">
        <v>285</v>
      </c>
      <c r="B915" s="10" t="s">
        <v>272</v>
      </c>
      <c r="C915" s="10" t="s">
        <v>200</v>
      </c>
      <c r="D915" s="8">
        <v>29950</v>
      </c>
      <c r="E915" t="s">
        <v>442</v>
      </c>
      <c r="F915">
        <f t="shared" si="44"/>
        <v>29</v>
      </c>
      <c r="G915" t="str">
        <f>IF(H915="France",VLOOKUP(F915,Dpt,2,FALSE),H915)</f>
        <v>BRETAGNE</v>
      </c>
      <c r="H915" t="s">
        <v>456</v>
      </c>
      <c r="I915" t="str">
        <f ca="1">IF(K915="","",VLOOKUP(J915,catage,2))</f>
        <v>Jeunes adultes</v>
      </c>
      <c r="J915">
        <f t="shared" ca="1" si="42"/>
        <v>25</v>
      </c>
      <c r="K915" s="1">
        <v>33054</v>
      </c>
      <c r="L915" s="1" t="str">
        <f t="shared" si="43"/>
        <v>MINI STAGE</v>
      </c>
      <c r="M915" t="s">
        <v>467</v>
      </c>
      <c r="N915" t="s">
        <v>475</v>
      </c>
      <c r="O915" s="5" t="s">
        <v>606</v>
      </c>
    </row>
    <row r="916" spans="1:15" x14ac:dyDescent="0.25">
      <c r="A916" s="10" t="s">
        <v>287</v>
      </c>
      <c r="B916" s="10" t="s">
        <v>237</v>
      </c>
      <c r="C916" s="10" t="s">
        <v>245</v>
      </c>
      <c r="D916" s="8">
        <v>29950</v>
      </c>
      <c r="E916" t="s">
        <v>442</v>
      </c>
      <c r="F916">
        <f t="shared" si="44"/>
        <v>29</v>
      </c>
      <c r="G916" t="str">
        <f>IF(H916="France",VLOOKUP(F916,Dpt,2,FALSE),H916)</f>
        <v>BRETAGNE</v>
      </c>
      <c r="H916" t="s">
        <v>456</v>
      </c>
      <c r="I916" t="str">
        <f ca="1">IF(K916="","",VLOOKUP(J916,catage,2))</f>
        <v>Jeunes adultes</v>
      </c>
      <c r="J916">
        <f t="shared" ca="1" si="42"/>
        <v>25</v>
      </c>
      <c r="K916" s="1">
        <v>33054</v>
      </c>
      <c r="L916" s="1" t="str">
        <f t="shared" si="43"/>
        <v>MINI STAGE</v>
      </c>
      <c r="M916" t="s">
        <v>467</v>
      </c>
      <c r="N916" t="s">
        <v>475</v>
      </c>
      <c r="O916" s="5" t="s">
        <v>606</v>
      </c>
    </row>
    <row r="917" spans="1:15" x14ac:dyDescent="0.25">
      <c r="A917" s="10" t="s">
        <v>248</v>
      </c>
      <c r="B917" s="10" t="s">
        <v>249</v>
      </c>
      <c r="C917" s="10" t="s">
        <v>231</v>
      </c>
      <c r="D917" s="8">
        <v>45200</v>
      </c>
      <c r="E917" t="s">
        <v>85</v>
      </c>
      <c r="F917">
        <f t="shared" si="44"/>
        <v>45</v>
      </c>
      <c r="G917" t="str">
        <f>IF(H917="France",VLOOKUP(F917,Dpt,2,FALSE),H917)</f>
        <v>REGION</v>
      </c>
      <c r="H917" t="s">
        <v>456</v>
      </c>
      <c r="I917" t="str">
        <f ca="1">IF(K917="","",VLOOKUP(J917,catage,2))</f>
        <v>Jeunes adultes</v>
      </c>
      <c r="J917">
        <f t="shared" ca="1" si="42"/>
        <v>24</v>
      </c>
      <c r="K917" s="1">
        <v>33419</v>
      </c>
      <c r="L917" s="1" t="str">
        <f t="shared" si="43"/>
        <v>PLEIN STAGE</v>
      </c>
      <c r="M917" t="s">
        <v>523</v>
      </c>
      <c r="O917" s="5" t="s">
        <v>606</v>
      </c>
    </row>
    <row r="918" spans="1:15" x14ac:dyDescent="0.25">
      <c r="A918" s="10" t="s">
        <v>222</v>
      </c>
      <c r="B918" s="10" t="s">
        <v>215</v>
      </c>
      <c r="C918" s="10" t="s">
        <v>221</v>
      </c>
      <c r="D918" s="8">
        <v>77690</v>
      </c>
      <c r="E918" t="s">
        <v>393</v>
      </c>
      <c r="F918">
        <f t="shared" si="44"/>
        <v>77</v>
      </c>
      <c r="G918" t="str">
        <f>IF(H918="France",VLOOKUP(F918,Dpt,2,FALSE),H918)</f>
        <v>REGION</v>
      </c>
      <c r="H918" t="s">
        <v>456</v>
      </c>
      <c r="I918" t="str">
        <f ca="1">IF(K918="","",VLOOKUP(J918,catage,2))</f>
        <v>Jeunes adultes</v>
      </c>
      <c r="J918">
        <f t="shared" ca="1" si="42"/>
        <v>24</v>
      </c>
      <c r="K918" s="1">
        <v>33419</v>
      </c>
      <c r="L918" s="1" t="str">
        <f t="shared" si="43"/>
        <v>COURS CO</v>
      </c>
      <c r="M918" t="s">
        <v>458</v>
      </c>
      <c r="O918" s="5" t="s">
        <v>464</v>
      </c>
    </row>
    <row r="919" spans="1:15" x14ac:dyDescent="0.25">
      <c r="A919" s="10" t="s">
        <v>265</v>
      </c>
      <c r="B919" s="10" t="s">
        <v>266</v>
      </c>
      <c r="C919" s="10" t="s">
        <v>264</v>
      </c>
      <c r="D919" s="8">
        <v>77190</v>
      </c>
      <c r="E919" t="s">
        <v>448</v>
      </c>
      <c r="F919">
        <f t="shared" si="44"/>
        <v>77</v>
      </c>
      <c r="G919" t="str">
        <f>IF(H919="France",VLOOKUP(F919,Dpt,2,FALSE),H919)</f>
        <v>REGION</v>
      </c>
      <c r="H919" t="s">
        <v>456</v>
      </c>
      <c r="I919" t="str">
        <f ca="1">IF(K919="","",VLOOKUP(J919,catage,2))</f>
        <v>Jeunes adultes</v>
      </c>
      <c r="J919">
        <f t="shared" ca="1" si="42"/>
        <v>24</v>
      </c>
      <c r="K919" s="1">
        <v>33419</v>
      </c>
      <c r="L919" s="1" t="str">
        <f t="shared" si="43"/>
        <v>MINI STAGE</v>
      </c>
      <c r="M919" t="s">
        <v>467</v>
      </c>
      <c r="N919" t="s">
        <v>472</v>
      </c>
      <c r="O919" s="5" t="s">
        <v>449</v>
      </c>
    </row>
    <row r="920" spans="1:15" x14ac:dyDescent="0.25">
      <c r="A920" s="10" t="s">
        <v>303</v>
      </c>
      <c r="B920" s="10" t="s">
        <v>208</v>
      </c>
      <c r="C920" s="10" t="s">
        <v>203</v>
      </c>
      <c r="D920" s="8">
        <v>95100</v>
      </c>
      <c r="E920" t="s">
        <v>446</v>
      </c>
      <c r="F920">
        <f t="shared" si="44"/>
        <v>95</v>
      </c>
      <c r="G920" t="str">
        <f>IF(H920="France",VLOOKUP(F920,Dpt,2,FALSE),H920)</f>
        <v>ILE DE France</v>
      </c>
      <c r="H920" t="s">
        <v>456</v>
      </c>
      <c r="I920" t="str">
        <f ca="1">IF(K920="","",VLOOKUP(J920,catage,2))</f>
        <v>Jeunes adultes</v>
      </c>
      <c r="J920">
        <f t="shared" ca="1" si="42"/>
        <v>24</v>
      </c>
      <c r="K920" s="1">
        <v>33419</v>
      </c>
      <c r="L920" s="1" t="str">
        <f t="shared" si="43"/>
        <v>MINI STAGE</v>
      </c>
      <c r="M920" t="s">
        <v>467</v>
      </c>
      <c r="N920" t="s">
        <v>475</v>
      </c>
      <c r="O920" s="5" t="s">
        <v>606</v>
      </c>
    </row>
    <row r="921" spans="1:15" x14ac:dyDescent="0.25">
      <c r="A921" s="10" t="s">
        <v>201</v>
      </c>
      <c r="B921" s="10" t="s">
        <v>202</v>
      </c>
      <c r="C921" s="10" t="s">
        <v>200</v>
      </c>
      <c r="D921" s="8">
        <v>75011</v>
      </c>
      <c r="E921" t="s">
        <v>504</v>
      </c>
      <c r="F921">
        <f t="shared" si="44"/>
        <v>75</v>
      </c>
      <c r="G921" t="str">
        <f>IF(H921="France",VLOOKUP(F921,Dpt,2,FALSE),H921)</f>
        <v>PARIS</v>
      </c>
      <c r="H921" t="s">
        <v>456</v>
      </c>
      <c r="I921" t="str">
        <f ca="1">IF(K921="","",VLOOKUP(J921,catage,2))</f>
        <v>Jeunes adultes</v>
      </c>
      <c r="J921">
        <f t="shared" ca="1" si="42"/>
        <v>24</v>
      </c>
      <c r="K921" s="1">
        <v>33419</v>
      </c>
      <c r="L921" s="1" t="str">
        <f t="shared" si="43"/>
        <v>MINI STAGE</v>
      </c>
      <c r="M921" t="s">
        <v>467</v>
      </c>
      <c r="N921" t="s">
        <v>475</v>
      </c>
      <c r="O921" s="5" t="s">
        <v>584</v>
      </c>
    </row>
    <row r="922" spans="1:15" x14ac:dyDescent="0.25">
      <c r="A922" s="10" t="s">
        <v>235</v>
      </c>
      <c r="B922" s="10" t="s">
        <v>236</v>
      </c>
      <c r="C922" s="10" t="s">
        <v>216</v>
      </c>
      <c r="D922" s="8">
        <v>67114</v>
      </c>
      <c r="E922" t="s">
        <v>86</v>
      </c>
      <c r="F922">
        <f t="shared" si="44"/>
        <v>67</v>
      </c>
      <c r="G922" t="str">
        <f>IF(H922="France",VLOOKUP(F922,Dpt,2,FALSE),H922)</f>
        <v>REGION</v>
      </c>
      <c r="H922" t="s">
        <v>456</v>
      </c>
      <c r="I922" t="str">
        <f ca="1">IF(K922="","",VLOOKUP(J922,catage,2))</f>
        <v>Jeunes adultes</v>
      </c>
      <c r="J922">
        <f t="shared" ca="1" si="42"/>
        <v>24</v>
      </c>
      <c r="K922" s="1">
        <v>33419</v>
      </c>
      <c r="L922" s="1" t="str">
        <f t="shared" si="43"/>
        <v>MINI STAGE</v>
      </c>
      <c r="M922" t="s">
        <v>467</v>
      </c>
      <c r="N922" t="s">
        <v>475</v>
      </c>
      <c r="O922" s="5" t="s">
        <v>606</v>
      </c>
    </row>
    <row r="923" spans="1:15" x14ac:dyDescent="0.25">
      <c r="A923" s="10" t="s">
        <v>190</v>
      </c>
      <c r="B923" s="10" t="s">
        <v>256</v>
      </c>
      <c r="C923" s="10" t="s">
        <v>183</v>
      </c>
      <c r="D923" s="8">
        <v>60820</v>
      </c>
      <c r="E923" t="s">
        <v>396</v>
      </c>
      <c r="F923">
        <f t="shared" si="44"/>
        <v>60</v>
      </c>
      <c r="G923" t="str">
        <f>IF(H923="France",VLOOKUP(F923,Dpt,2,FALSE),H923)</f>
        <v>REGION</v>
      </c>
      <c r="H923" t="s">
        <v>456</v>
      </c>
      <c r="I923" t="str">
        <f ca="1">IF(K923="","",VLOOKUP(J923,catage,2))</f>
        <v>Jeunes adultes</v>
      </c>
      <c r="J923">
        <f t="shared" ca="1" si="42"/>
        <v>24</v>
      </c>
      <c r="K923" s="1">
        <v>33419</v>
      </c>
      <c r="L923" s="1" t="str">
        <f t="shared" si="43"/>
        <v>MINI STAGE</v>
      </c>
      <c r="M923" t="s">
        <v>467</v>
      </c>
      <c r="N923" t="s">
        <v>535</v>
      </c>
      <c r="O923" s="5" t="s">
        <v>397</v>
      </c>
    </row>
    <row r="924" spans="1:15" x14ac:dyDescent="0.25">
      <c r="A924" s="10" t="s">
        <v>184</v>
      </c>
      <c r="B924" s="10" t="s">
        <v>188</v>
      </c>
      <c r="C924" s="10" t="s">
        <v>183</v>
      </c>
      <c r="D924" s="8">
        <v>78620</v>
      </c>
      <c r="E924" t="s">
        <v>703</v>
      </c>
      <c r="F924">
        <f t="shared" si="44"/>
        <v>78</v>
      </c>
      <c r="G924" t="str">
        <f>IF(H924="France",VLOOKUP(F924,Dpt,2,FALSE),H924)</f>
        <v>ILE DE France</v>
      </c>
      <c r="H924" t="s">
        <v>456</v>
      </c>
      <c r="I924" t="str">
        <f ca="1">IF(K924="","",VLOOKUP(J924,catage,2))</f>
        <v>Jeunes adultes</v>
      </c>
      <c r="J924">
        <f t="shared" ca="1" si="42"/>
        <v>24</v>
      </c>
      <c r="K924" s="1">
        <v>33419</v>
      </c>
      <c r="L924" s="1" t="str">
        <f t="shared" si="43"/>
        <v>MINI STAGE</v>
      </c>
      <c r="M924" t="s">
        <v>467</v>
      </c>
      <c r="N924" t="s">
        <v>472</v>
      </c>
      <c r="O924" s="5" t="s">
        <v>648</v>
      </c>
    </row>
    <row r="925" spans="1:15" x14ac:dyDescent="0.25">
      <c r="A925" s="10" t="s">
        <v>285</v>
      </c>
      <c r="B925" s="10" t="s">
        <v>272</v>
      </c>
      <c r="C925" s="10" t="s">
        <v>200</v>
      </c>
      <c r="D925" s="8">
        <v>56270</v>
      </c>
      <c r="E925" t="s">
        <v>427</v>
      </c>
      <c r="F925">
        <f t="shared" si="44"/>
        <v>56</v>
      </c>
      <c r="G925" t="str">
        <f>IF(H925="France",VLOOKUP(F925,Dpt,2,FALSE),H925)</f>
        <v>BRETAGNE</v>
      </c>
      <c r="H925" t="s">
        <v>456</v>
      </c>
      <c r="I925" t="str">
        <f ca="1">IF(K925="","",VLOOKUP(J925,catage,2))</f>
        <v>Jeunes adultes</v>
      </c>
      <c r="J925">
        <f t="shared" ca="1" si="42"/>
        <v>24</v>
      </c>
      <c r="K925" s="1">
        <v>33419</v>
      </c>
      <c r="L925" s="1" t="str">
        <f t="shared" si="43"/>
        <v>MINI STAGE</v>
      </c>
      <c r="M925" t="s">
        <v>467</v>
      </c>
      <c r="N925" t="s">
        <v>535</v>
      </c>
      <c r="O925" s="5" t="s">
        <v>648</v>
      </c>
    </row>
    <row r="926" spans="1:15" x14ac:dyDescent="0.25">
      <c r="A926" s="10" t="s">
        <v>217</v>
      </c>
      <c r="B926" s="10" t="s">
        <v>218</v>
      </c>
      <c r="C926" s="10" t="s">
        <v>216</v>
      </c>
      <c r="D926" s="8">
        <v>76520</v>
      </c>
      <c r="E926" t="s">
        <v>440</v>
      </c>
      <c r="F926">
        <f t="shared" si="44"/>
        <v>76</v>
      </c>
      <c r="G926" t="str">
        <f>IF(H926="France",VLOOKUP(F926,Dpt,2,FALSE),H926)</f>
        <v>REGION</v>
      </c>
      <c r="H926" t="s">
        <v>456</v>
      </c>
      <c r="I926" t="str">
        <f ca="1">IF(K926="","",VLOOKUP(J926,catage,2))</f>
        <v>Jeunes adultes</v>
      </c>
      <c r="J926">
        <f t="shared" ca="1" si="42"/>
        <v>24</v>
      </c>
      <c r="K926" s="1">
        <v>33419</v>
      </c>
      <c r="L926" s="1" t="str">
        <f t="shared" si="43"/>
        <v>MINI STAGE</v>
      </c>
      <c r="M926" t="s">
        <v>467</v>
      </c>
      <c r="N926" t="s">
        <v>475</v>
      </c>
      <c r="O926" s="5" t="s">
        <v>606</v>
      </c>
    </row>
    <row r="927" spans="1:15" x14ac:dyDescent="0.25">
      <c r="A927" s="10" t="s">
        <v>190</v>
      </c>
      <c r="B927" s="10" t="s">
        <v>188</v>
      </c>
      <c r="C927" s="10" t="s">
        <v>216</v>
      </c>
      <c r="D927" s="8">
        <v>28120</v>
      </c>
      <c r="E927" t="s">
        <v>447</v>
      </c>
      <c r="F927">
        <f t="shared" si="44"/>
        <v>28</v>
      </c>
      <c r="G927" t="str">
        <f>IF(H927="France",VLOOKUP(F927,Dpt,2,FALSE),H927)</f>
        <v>REGION</v>
      </c>
      <c r="H927" t="s">
        <v>456</v>
      </c>
      <c r="I927" t="str">
        <f ca="1">IF(K927="","",VLOOKUP(J927,catage,2))</f>
        <v>Jeunes adultes</v>
      </c>
      <c r="J927">
        <f t="shared" ca="1" si="42"/>
        <v>24</v>
      </c>
      <c r="K927" s="1">
        <v>33419</v>
      </c>
      <c r="L927" s="1" t="str">
        <f t="shared" si="43"/>
        <v>MINI STAGE</v>
      </c>
      <c r="M927" t="s">
        <v>467</v>
      </c>
      <c r="N927" t="s">
        <v>472</v>
      </c>
      <c r="O927" s="5" t="s">
        <v>444</v>
      </c>
    </row>
    <row r="928" spans="1:15" x14ac:dyDescent="0.25">
      <c r="A928" s="10" t="s">
        <v>213</v>
      </c>
      <c r="B928" s="10" t="s">
        <v>214</v>
      </c>
      <c r="C928" s="10" t="s">
        <v>212</v>
      </c>
      <c r="D928" s="8">
        <v>91440</v>
      </c>
      <c r="E928" t="s">
        <v>78</v>
      </c>
      <c r="F928">
        <f t="shared" si="44"/>
        <v>91</v>
      </c>
      <c r="G928" t="str">
        <f>IF(H928="France",VLOOKUP(F928,Dpt,2,FALSE),H928)</f>
        <v>ILE DE France</v>
      </c>
      <c r="H928" t="s">
        <v>456</v>
      </c>
      <c r="I928" t="str">
        <f ca="1">IF(K928="","",VLOOKUP(J928,catage,2))</f>
        <v>Jeunes adultes</v>
      </c>
      <c r="J928">
        <f t="shared" ca="1" si="42"/>
        <v>24</v>
      </c>
      <c r="K928" s="1">
        <v>33419</v>
      </c>
      <c r="L928" s="1" t="str">
        <f t="shared" si="43"/>
        <v>MINI STAGE</v>
      </c>
      <c r="M928" t="s">
        <v>467</v>
      </c>
      <c r="N928" t="s">
        <v>475</v>
      </c>
      <c r="O928" s="5" t="s">
        <v>606</v>
      </c>
    </row>
    <row r="929" spans="1:15" x14ac:dyDescent="0.25">
      <c r="A929" s="10" t="s">
        <v>190</v>
      </c>
      <c r="B929" s="10" t="s">
        <v>256</v>
      </c>
      <c r="C929" s="10" t="s">
        <v>183</v>
      </c>
      <c r="D929" s="8">
        <v>29740</v>
      </c>
      <c r="E929" t="s">
        <v>589</v>
      </c>
      <c r="F929">
        <f t="shared" si="44"/>
        <v>29</v>
      </c>
      <c r="G929" t="str">
        <f>IF(H929="France",VLOOKUP(F929,Dpt,2,FALSE),H929)</f>
        <v>BRETAGNE</v>
      </c>
      <c r="H929" t="s">
        <v>456</v>
      </c>
      <c r="I929" t="str">
        <f ca="1">IF(K929="","",VLOOKUP(J929,catage,2))</f>
        <v>Jeunes adultes</v>
      </c>
      <c r="J929">
        <f t="shared" ca="1" si="42"/>
        <v>24</v>
      </c>
      <c r="K929" s="1">
        <v>33419</v>
      </c>
      <c r="L929" s="1" t="str">
        <f t="shared" si="43"/>
        <v>MINI STAGE</v>
      </c>
      <c r="M929" t="s">
        <v>467</v>
      </c>
      <c r="N929" t="s">
        <v>475</v>
      </c>
      <c r="O929" s="5" t="s">
        <v>584</v>
      </c>
    </row>
    <row r="930" spans="1:15" x14ac:dyDescent="0.25">
      <c r="A930" s="10" t="s">
        <v>298</v>
      </c>
      <c r="B930" s="10" t="s">
        <v>220</v>
      </c>
      <c r="C930" s="10" t="s">
        <v>299</v>
      </c>
      <c r="D930" s="8">
        <v>69100</v>
      </c>
      <c r="E930" t="s">
        <v>553</v>
      </c>
      <c r="F930">
        <f t="shared" si="44"/>
        <v>69</v>
      </c>
      <c r="G930" t="str">
        <f>IF(H930="France",VLOOKUP(F930,Dpt,2,FALSE),H930)</f>
        <v>REGION</v>
      </c>
      <c r="H930" t="s">
        <v>456</v>
      </c>
      <c r="I930" t="str">
        <f ca="1">IF(K930="","",VLOOKUP(J930,catage,2))</f>
        <v>Jeunes adultes</v>
      </c>
      <c r="J930">
        <f t="shared" ca="1" si="42"/>
        <v>24</v>
      </c>
      <c r="K930" s="1">
        <v>33419</v>
      </c>
      <c r="L930" s="1" t="str">
        <f t="shared" si="43"/>
        <v>MINI STAGE</v>
      </c>
      <c r="M930" t="s">
        <v>467</v>
      </c>
      <c r="N930" t="s">
        <v>475</v>
      </c>
      <c r="O930" s="5" t="s">
        <v>648</v>
      </c>
    </row>
    <row r="931" spans="1:15" x14ac:dyDescent="0.25">
      <c r="A931" s="10" t="s">
        <v>180</v>
      </c>
      <c r="B931" s="10" t="s">
        <v>181</v>
      </c>
      <c r="C931" s="10" t="s">
        <v>221</v>
      </c>
      <c r="E931" t="s">
        <v>104</v>
      </c>
      <c r="F931" t="str">
        <f t="shared" si="44"/>
        <v>Irlande</v>
      </c>
      <c r="G931" t="str">
        <f>IF(H931="France",VLOOKUP(F931,Dpt,2,FALSE),H931)</f>
        <v>Irlande</v>
      </c>
      <c r="H931" t="s">
        <v>105</v>
      </c>
      <c r="I931" t="str">
        <f ca="1">IF(K931="","",VLOOKUP(J931,catage,2))</f>
        <v>Jeunes adultes</v>
      </c>
      <c r="J931">
        <f t="shared" ca="1" si="42"/>
        <v>24</v>
      </c>
      <c r="K931" s="1">
        <v>33419</v>
      </c>
      <c r="L931" s="1" t="str">
        <f t="shared" si="43"/>
        <v>MINI STAGE</v>
      </c>
      <c r="M931" t="s">
        <v>467</v>
      </c>
      <c r="N931" t="s">
        <v>475</v>
      </c>
      <c r="O931" s="5" t="s">
        <v>444</v>
      </c>
    </row>
    <row r="932" spans="1:15" x14ac:dyDescent="0.25">
      <c r="A932" s="10" t="s">
        <v>265</v>
      </c>
      <c r="B932" s="10" t="s">
        <v>266</v>
      </c>
      <c r="C932" s="10" t="s">
        <v>264</v>
      </c>
      <c r="D932" s="8">
        <v>67000</v>
      </c>
      <c r="E932" t="s">
        <v>664</v>
      </c>
      <c r="F932">
        <f t="shared" si="44"/>
        <v>67</v>
      </c>
      <c r="G932" t="str">
        <f>IF(H932="France",VLOOKUP(F932,Dpt,2,FALSE),H932)</f>
        <v>REGION</v>
      </c>
      <c r="H932" t="s">
        <v>456</v>
      </c>
      <c r="I932" t="str">
        <f ca="1">IF(K932="","",VLOOKUP(J932,catage,2))</f>
        <v>Jeunes adultes</v>
      </c>
      <c r="J932">
        <f t="shared" ca="1" si="42"/>
        <v>23</v>
      </c>
      <c r="K932" s="1">
        <v>33785</v>
      </c>
      <c r="L932" s="1" t="str">
        <f t="shared" si="43"/>
        <v>MINI STAGE</v>
      </c>
      <c r="M932" t="s">
        <v>467</v>
      </c>
      <c r="N932" t="s">
        <v>475</v>
      </c>
      <c r="O932" s="5" t="s">
        <v>648</v>
      </c>
    </row>
    <row r="933" spans="1:15" x14ac:dyDescent="0.25">
      <c r="A933" s="10" t="s">
        <v>287</v>
      </c>
      <c r="B933" s="10" t="s">
        <v>234</v>
      </c>
      <c r="C933" s="10" t="s">
        <v>286</v>
      </c>
      <c r="D933" s="8">
        <v>44000</v>
      </c>
      <c r="E933" t="s">
        <v>455</v>
      </c>
      <c r="F933">
        <f t="shared" si="44"/>
        <v>44</v>
      </c>
      <c r="G933" t="str">
        <f>IF(H933="France",VLOOKUP(F933,Dpt,2,FALSE),H933)</f>
        <v>PAYS DE LOIRE</v>
      </c>
      <c r="H933" t="s">
        <v>456</v>
      </c>
      <c r="I933" t="str">
        <f ca="1">IF(K933="","",VLOOKUP(J933,catage,2))</f>
        <v>Jeunes adultes</v>
      </c>
      <c r="J933">
        <f t="shared" ca="1" si="42"/>
        <v>23</v>
      </c>
      <c r="K933" s="1">
        <v>33785</v>
      </c>
      <c r="L933" s="1" t="str">
        <f t="shared" si="43"/>
        <v>MINI STAGE</v>
      </c>
      <c r="M933" t="s">
        <v>467</v>
      </c>
      <c r="N933" t="s">
        <v>475</v>
      </c>
      <c r="O933" s="5" t="s">
        <v>584</v>
      </c>
    </row>
    <row r="934" spans="1:15" x14ac:dyDescent="0.25">
      <c r="A934" s="10" t="s">
        <v>287</v>
      </c>
      <c r="B934" s="10" t="s">
        <v>237</v>
      </c>
      <c r="C934" s="10" t="s">
        <v>245</v>
      </c>
      <c r="D934" s="8">
        <v>83780</v>
      </c>
      <c r="E934" t="s">
        <v>405</v>
      </c>
      <c r="F934">
        <f t="shared" si="44"/>
        <v>83</v>
      </c>
      <c r="G934" t="str">
        <f>IF(H934="France",VLOOKUP(F934,Dpt,2,FALSE),H934)</f>
        <v>REGION</v>
      </c>
      <c r="H934" t="s">
        <v>456</v>
      </c>
      <c r="I934" t="str">
        <f ca="1">IF(K934="","",VLOOKUP(J934,catage,2))</f>
        <v>Jeunes adultes</v>
      </c>
      <c r="J934">
        <f t="shared" ca="1" si="42"/>
        <v>23</v>
      </c>
      <c r="K934" s="1">
        <v>33785</v>
      </c>
      <c r="L934" s="1" t="str">
        <f t="shared" si="43"/>
        <v>MINI STAGE</v>
      </c>
      <c r="M934" t="s">
        <v>467</v>
      </c>
      <c r="O934" s="5" t="s">
        <v>648</v>
      </c>
    </row>
    <row r="935" spans="1:15" x14ac:dyDescent="0.25">
      <c r="A935" s="10" t="s">
        <v>291</v>
      </c>
      <c r="B935" s="10" t="s">
        <v>220</v>
      </c>
      <c r="C935" s="10" t="s">
        <v>290</v>
      </c>
      <c r="D935" s="8">
        <v>92300</v>
      </c>
      <c r="E935" t="s">
        <v>421</v>
      </c>
      <c r="F935">
        <f t="shared" si="44"/>
        <v>92</v>
      </c>
      <c r="G935" t="str">
        <f>IF(H935="France",VLOOKUP(F935,Dpt,2,FALSE),H935)</f>
        <v>ILE DE France</v>
      </c>
      <c r="H935" t="s">
        <v>456</v>
      </c>
      <c r="I935" t="str">
        <f ca="1">IF(K935="","",VLOOKUP(J935,catage,2))</f>
        <v>Jeunes adultes</v>
      </c>
      <c r="J935">
        <f t="shared" ca="1" si="42"/>
        <v>23</v>
      </c>
      <c r="K935" s="1">
        <v>33785</v>
      </c>
      <c r="L935" s="1" t="str">
        <f t="shared" si="43"/>
        <v>MINI STAGE</v>
      </c>
      <c r="M935" t="s">
        <v>467</v>
      </c>
      <c r="N935" t="s">
        <v>475</v>
      </c>
      <c r="O935" s="5" t="s">
        <v>648</v>
      </c>
    </row>
    <row r="936" spans="1:15" x14ac:dyDescent="0.25">
      <c r="A936" s="10" t="s">
        <v>190</v>
      </c>
      <c r="B936" s="10" t="s">
        <v>259</v>
      </c>
      <c r="C936" s="10" t="s">
        <v>257</v>
      </c>
      <c r="D936" s="8">
        <v>45500</v>
      </c>
      <c r="E936" t="s">
        <v>103</v>
      </c>
      <c r="F936">
        <f t="shared" si="44"/>
        <v>45</v>
      </c>
      <c r="G936" t="str">
        <f>IF(H936="France",VLOOKUP(F936,Dpt,2,FALSE),H936)</f>
        <v>REGION</v>
      </c>
      <c r="H936" t="s">
        <v>456</v>
      </c>
      <c r="I936" t="str">
        <f ca="1">IF(K936="","",VLOOKUP(J936,catage,2))</f>
        <v>Jeunes adultes</v>
      </c>
      <c r="J936">
        <f t="shared" ca="1" si="42"/>
        <v>23</v>
      </c>
      <c r="K936" s="1">
        <v>33785</v>
      </c>
      <c r="L936" s="1" t="str">
        <f t="shared" si="43"/>
        <v>MINI STAGE</v>
      </c>
      <c r="M936" t="s">
        <v>467</v>
      </c>
      <c r="N936" t="s">
        <v>475</v>
      </c>
      <c r="O936" s="5" t="s">
        <v>444</v>
      </c>
    </row>
    <row r="937" spans="1:15" x14ac:dyDescent="0.25">
      <c r="A937" s="10" t="s">
        <v>281</v>
      </c>
      <c r="B937" s="10" t="s">
        <v>267</v>
      </c>
      <c r="C937" s="10" t="s">
        <v>221</v>
      </c>
      <c r="D937" s="8">
        <v>29120</v>
      </c>
      <c r="E937" t="s">
        <v>582</v>
      </c>
      <c r="F937">
        <f t="shared" si="44"/>
        <v>29</v>
      </c>
      <c r="G937" t="str">
        <f>IF(H937="France",VLOOKUP(F937,Dpt,2,FALSE),H937)</f>
        <v>BRETAGNE</v>
      </c>
      <c r="H937" t="s">
        <v>456</v>
      </c>
      <c r="I937" t="str">
        <f ca="1">IF(K937="","",VLOOKUP(J937,catage,2))</f>
        <v>Jeunes adultes</v>
      </c>
      <c r="J937">
        <f t="shared" ca="1" si="42"/>
        <v>23</v>
      </c>
      <c r="K937" s="1">
        <v>33785</v>
      </c>
      <c r="L937" s="1" t="str">
        <f t="shared" si="43"/>
        <v>MINI STAGE</v>
      </c>
      <c r="M937" t="s">
        <v>467</v>
      </c>
      <c r="N937" t="s">
        <v>475</v>
      </c>
      <c r="O937" s="5" t="s">
        <v>584</v>
      </c>
    </row>
    <row r="938" spans="1:15" x14ac:dyDescent="0.25">
      <c r="A938" s="10" t="s">
        <v>229</v>
      </c>
      <c r="B938" s="10" t="s">
        <v>230</v>
      </c>
      <c r="C938" s="10" t="s">
        <v>228</v>
      </c>
      <c r="D938" s="8">
        <v>49100</v>
      </c>
      <c r="E938" t="s">
        <v>47</v>
      </c>
      <c r="F938">
        <f t="shared" si="44"/>
        <v>49</v>
      </c>
      <c r="G938" t="str">
        <f>IF(H938="France",VLOOKUP(F938,Dpt,2,FALSE),H938)</f>
        <v>PAYS DE LOIRE</v>
      </c>
      <c r="H938" t="s">
        <v>456</v>
      </c>
      <c r="I938" t="str">
        <f ca="1">IF(K938="","",VLOOKUP(J938,catage,2))</f>
        <v>Jeunes adultes</v>
      </c>
      <c r="J938">
        <f t="shared" ca="1" si="42"/>
        <v>23</v>
      </c>
      <c r="K938" s="1">
        <v>33785</v>
      </c>
      <c r="L938" s="1" t="str">
        <f t="shared" si="43"/>
        <v>MINI STAGE</v>
      </c>
      <c r="M938" t="s">
        <v>467</v>
      </c>
      <c r="N938" t="s">
        <v>475</v>
      </c>
      <c r="O938" s="5" t="s">
        <v>444</v>
      </c>
    </row>
    <row r="939" spans="1:15" x14ac:dyDescent="0.25">
      <c r="A939" s="10" t="s">
        <v>192</v>
      </c>
      <c r="B939" s="10" t="s">
        <v>193</v>
      </c>
      <c r="C939" s="10" t="s">
        <v>183</v>
      </c>
      <c r="D939" s="8">
        <v>92500</v>
      </c>
      <c r="E939" t="s">
        <v>431</v>
      </c>
      <c r="F939">
        <f t="shared" si="44"/>
        <v>92</v>
      </c>
      <c r="G939" t="str">
        <f>IF(H939="France",VLOOKUP(F939,Dpt,2,FALSE),H939)</f>
        <v>ILE DE France</v>
      </c>
      <c r="H939" t="s">
        <v>456</v>
      </c>
      <c r="I939" t="str">
        <f ca="1">IF(K939="","",VLOOKUP(J939,catage,2))</f>
        <v>Jeunes adultes</v>
      </c>
      <c r="J939">
        <f t="shared" ca="1" si="42"/>
        <v>22</v>
      </c>
      <c r="K939" s="1">
        <v>34150</v>
      </c>
      <c r="L939" s="1" t="str">
        <f t="shared" si="43"/>
        <v>MINI STAGE</v>
      </c>
      <c r="M939" t="s">
        <v>467</v>
      </c>
      <c r="O939" s="5" t="s">
        <v>648</v>
      </c>
    </row>
    <row r="940" spans="1:15" x14ac:dyDescent="0.25">
      <c r="A940" s="10" t="s">
        <v>250</v>
      </c>
      <c r="B940" s="10" t="s">
        <v>251</v>
      </c>
      <c r="C940" s="10" t="s">
        <v>231</v>
      </c>
      <c r="D940" s="8">
        <v>92200</v>
      </c>
      <c r="E940" t="s">
        <v>61</v>
      </c>
      <c r="F940">
        <f t="shared" si="44"/>
        <v>92</v>
      </c>
      <c r="G940" t="str">
        <f>IF(H940="France",VLOOKUP(F940,Dpt,2,FALSE),H940)</f>
        <v>ILE DE France</v>
      </c>
      <c r="H940" t="s">
        <v>456</v>
      </c>
      <c r="I940" t="str">
        <f ca="1">IF(K940="","",VLOOKUP(J940,catage,2))</f>
        <v>Jeunes adultes</v>
      </c>
      <c r="J940">
        <f t="shared" ca="1" si="42"/>
        <v>22</v>
      </c>
      <c r="K940" s="1">
        <v>34150</v>
      </c>
      <c r="L940" s="1" t="str">
        <f t="shared" si="43"/>
        <v>MINI STAGE</v>
      </c>
      <c r="M940" t="s">
        <v>467</v>
      </c>
      <c r="N940" t="s">
        <v>472</v>
      </c>
      <c r="O940" s="5" t="s">
        <v>444</v>
      </c>
    </row>
    <row r="941" spans="1:15" x14ac:dyDescent="0.25">
      <c r="A941" s="10" t="s">
        <v>248</v>
      </c>
      <c r="B941" s="10" t="s">
        <v>220</v>
      </c>
      <c r="C941" s="10" t="s">
        <v>203</v>
      </c>
      <c r="D941" s="8">
        <v>94500</v>
      </c>
      <c r="E941" t="s">
        <v>90</v>
      </c>
      <c r="F941">
        <f t="shared" si="44"/>
        <v>94</v>
      </c>
      <c r="G941" t="str">
        <f>IF(H941="France",VLOOKUP(F941,Dpt,2,FALSE),H941)</f>
        <v>ILE DE France</v>
      </c>
      <c r="H941" t="s">
        <v>456</v>
      </c>
      <c r="I941" t="str">
        <f ca="1">IF(K941="","",VLOOKUP(J941,catage,2))</f>
        <v>Jeunes adultes</v>
      </c>
      <c r="J941">
        <f t="shared" ca="1" si="42"/>
        <v>22</v>
      </c>
      <c r="K941" s="1">
        <v>34150</v>
      </c>
      <c r="L941" s="1" t="str">
        <f t="shared" si="43"/>
        <v>MINI STAGE</v>
      </c>
      <c r="M941" t="s">
        <v>467</v>
      </c>
      <c r="N941" t="s">
        <v>475</v>
      </c>
      <c r="O941" s="5" t="s">
        <v>606</v>
      </c>
    </row>
    <row r="942" spans="1:15" x14ac:dyDescent="0.25">
      <c r="A942" s="10" t="s">
        <v>271</v>
      </c>
      <c r="B942" s="10" t="s">
        <v>195</v>
      </c>
      <c r="C942" s="10" t="s">
        <v>270</v>
      </c>
      <c r="D942" s="8">
        <v>75017</v>
      </c>
      <c r="E942" t="s">
        <v>504</v>
      </c>
      <c r="F942">
        <f t="shared" si="44"/>
        <v>75</v>
      </c>
      <c r="G942" t="str">
        <f>IF(H942="France",VLOOKUP(F942,Dpt,2,FALSE),H942)</f>
        <v>PARIS</v>
      </c>
      <c r="H942" t="s">
        <v>456</v>
      </c>
      <c r="I942" t="str">
        <f ca="1">IF(K942="","",VLOOKUP(J942,catage,2))</f>
        <v>Jeunes adultes</v>
      </c>
      <c r="J942">
        <f t="shared" ca="1" si="42"/>
        <v>22</v>
      </c>
      <c r="K942" s="1">
        <v>34150</v>
      </c>
      <c r="L942" s="1" t="str">
        <f t="shared" si="43"/>
        <v>MINI STAGE</v>
      </c>
      <c r="M942" t="s">
        <v>467</v>
      </c>
      <c r="N942" t="s">
        <v>475</v>
      </c>
      <c r="O942" s="5" t="s">
        <v>584</v>
      </c>
    </row>
    <row r="943" spans="1:15" x14ac:dyDescent="0.25">
      <c r="A943" s="10" t="s">
        <v>293</v>
      </c>
      <c r="B943" s="10" t="s">
        <v>294</v>
      </c>
      <c r="C943" s="10" t="s">
        <v>245</v>
      </c>
      <c r="D943" s="8">
        <v>29120</v>
      </c>
      <c r="E943" t="s">
        <v>596</v>
      </c>
      <c r="F943">
        <f t="shared" si="44"/>
        <v>29</v>
      </c>
      <c r="G943" t="str">
        <f>IF(H943="France",VLOOKUP(F943,Dpt,2,FALSE),H943)</f>
        <v>BRETAGNE</v>
      </c>
      <c r="H943" t="s">
        <v>456</v>
      </c>
      <c r="I943" t="str">
        <f ca="1">IF(K943="","",VLOOKUP(J943,catage,2))</f>
        <v>Jeunes adultes</v>
      </c>
      <c r="J943">
        <f t="shared" ca="1" si="42"/>
        <v>22</v>
      </c>
      <c r="K943" s="1">
        <v>34150</v>
      </c>
      <c r="L943" s="1" t="str">
        <f t="shared" si="43"/>
        <v>MINI STAGE</v>
      </c>
      <c r="M943" t="s">
        <v>467</v>
      </c>
      <c r="N943" t="s">
        <v>475</v>
      </c>
      <c r="O943" s="5" t="s">
        <v>584</v>
      </c>
    </row>
    <row r="944" spans="1:15" x14ac:dyDescent="0.25">
      <c r="A944" s="10" t="s">
        <v>291</v>
      </c>
      <c r="B944" s="10" t="s">
        <v>220</v>
      </c>
      <c r="C944" s="10" t="s">
        <v>290</v>
      </c>
      <c r="D944" s="8">
        <v>51420</v>
      </c>
      <c r="E944" t="s">
        <v>423</v>
      </c>
      <c r="F944">
        <f t="shared" si="44"/>
        <v>51</v>
      </c>
      <c r="G944" t="str">
        <f>IF(H944="France",VLOOKUP(F944,Dpt,2,FALSE),H944)</f>
        <v>REGION</v>
      </c>
      <c r="H944" t="s">
        <v>456</v>
      </c>
      <c r="I944" t="str">
        <f ca="1">IF(K944="","",VLOOKUP(J944,catage,2))</f>
        <v>Jeunes adultes</v>
      </c>
      <c r="J944">
        <f t="shared" ca="1" si="42"/>
        <v>22</v>
      </c>
      <c r="K944" s="1">
        <v>34150</v>
      </c>
      <c r="L944" s="1" t="str">
        <f t="shared" si="43"/>
        <v>MINI STAGE</v>
      </c>
      <c r="M944" t="s">
        <v>467</v>
      </c>
      <c r="N944" t="s">
        <v>475</v>
      </c>
      <c r="O944" s="5" t="s">
        <v>648</v>
      </c>
    </row>
    <row r="945" spans="1:15" x14ac:dyDescent="0.25">
      <c r="A945" s="10" t="s">
        <v>292</v>
      </c>
      <c r="B945" s="10" t="s">
        <v>289</v>
      </c>
      <c r="C945" s="10" t="s">
        <v>183</v>
      </c>
      <c r="D945" s="8">
        <v>51420</v>
      </c>
      <c r="E945" t="s">
        <v>423</v>
      </c>
      <c r="F945">
        <f t="shared" si="44"/>
        <v>51</v>
      </c>
      <c r="G945" t="str">
        <f>IF(H945="France",VLOOKUP(F945,Dpt,2,FALSE),H945)</f>
        <v>REGION</v>
      </c>
      <c r="H945" t="s">
        <v>456</v>
      </c>
      <c r="I945" t="str">
        <f ca="1">IF(K945="","",VLOOKUP(J945,catage,2))</f>
        <v>Jeunes adultes</v>
      </c>
      <c r="J945">
        <f t="shared" ca="1" si="42"/>
        <v>22</v>
      </c>
      <c r="K945" s="1">
        <v>34150</v>
      </c>
      <c r="L945" s="1" t="str">
        <f t="shared" si="43"/>
        <v>MINI STAGE</v>
      </c>
      <c r="M945" t="s">
        <v>467</v>
      </c>
      <c r="N945" t="s">
        <v>475</v>
      </c>
      <c r="O945" s="5" t="s">
        <v>648</v>
      </c>
    </row>
    <row r="946" spans="1:15" x14ac:dyDescent="0.25">
      <c r="A946" s="10" t="s">
        <v>192</v>
      </c>
      <c r="B946" s="10" t="s">
        <v>193</v>
      </c>
      <c r="C946" s="10" t="s">
        <v>183</v>
      </c>
      <c r="D946" s="8">
        <v>29120</v>
      </c>
      <c r="E946" t="s">
        <v>596</v>
      </c>
      <c r="F946">
        <f t="shared" si="44"/>
        <v>29</v>
      </c>
      <c r="G946" t="str">
        <f>IF(H946="France",VLOOKUP(F946,Dpt,2,FALSE),H946)</f>
        <v>BRETAGNE</v>
      </c>
      <c r="H946" t="s">
        <v>456</v>
      </c>
      <c r="I946" t="str">
        <f ca="1">IF(K946="","",VLOOKUP(J946,catage,2))</f>
        <v>Jeunes adultes</v>
      </c>
      <c r="J946">
        <f t="shared" ca="1" si="42"/>
        <v>22</v>
      </c>
      <c r="K946" s="1">
        <v>34150</v>
      </c>
      <c r="L946" s="1" t="str">
        <f t="shared" si="43"/>
        <v>MINI STAGE</v>
      </c>
      <c r="M946" t="s">
        <v>467</v>
      </c>
      <c r="N946" t="s">
        <v>532</v>
      </c>
      <c r="O946" s="5" t="s">
        <v>648</v>
      </c>
    </row>
    <row r="947" spans="1:15" x14ac:dyDescent="0.25">
      <c r="A947" s="10" t="s">
        <v>192</v>
      </c>
      <c r="B947" s="10" t="s">
        <v>193</v>
      </c>
      <c r="C947" s="10" t="s">
        <v>183</v>
      </c>
      <c r="D947" s="8">
        <v>74400</v>
      </c>
      <c r="E947" t="s">
        <v>95</v>
      </c>
      <c r="F947">
        <f t="shared" si="44"/>
        <v>74</v>
      </c>
      <c r="G947" t="str">
        <f>IF(H947="France",VLOOKUP(F947,Dpt,2,FALSE),H947)</f>
        <v>REGION</v>
      </c>
      <c r="H947" t="s">
        <v>456</v>
      </c>
      <c r="I947" t="str">
        <f ca="1">IF(K947="","",VLOOKUP(J947,catage,2))</f>
        <v>Jeunes adultes</v>
      </c>
      <c r="J947">
        <f t="shared" ca="1" si="42"/>
        <v>22</v>
      </c>
      <c r="K947" s="1">
        <v>34150</v>
      </c>
      <c r="L947" s="1" t="str">
        <f t="shared" si="43"/>
        <v>MINI STAGE</v>
      </c>
      <c r="M947" t="s">
        <v>467</v>
      </c>
      <c r="N947" t="s">
        <v>475</v>
      </c>
      <c r="O947" s="5" t="s">
        <v>444</v>
      </c>
    </row>
    <row r="948" spans="1:15" x14ac:dyDescent="0.25">
      <c r="A948" s="10" t="s">
        <v>213</v>
      </c>
      <c r="B948" s="10" t="s">
        <v>214</v>
      </c>
      <c r="C948" s="10" t="s">
        <v>212</v>
      </c>
      <c r="D948" s="8">
        <v>75015</v>
      </c>
      <c r="E948" t="s">
        <v>504</v>
      </c>
      <c r="F948">
        <f t="shared" si="44"/>
        <v>75</v>
      </c>
      <c r="G948" t="str">
        <f>IF(H948="France",VLOOKUP(F948,Dpt,2,FALSE),H948)</f>
        <v>PARIS</v>
      </c>
      <c r="H948" t="s">
        <v>456</v>
      </c>
      <c r="I948" t="str">
        <f ca="1">IF(K948="","",VLOOKUP(J948,catage,2))</f>
        <v>Jeunes adultes</v>
      </c>
      <c r="J948">
        <f t="shared" ca="1" si="42"/>
        <v>22</v>
      </c>
      <c r="K948" s="1">
        <v>34150</v>
      </c>
      <c r="L948" s="1" t="str">
        <f t="shared" si="43"/>
        <v>MINI STAGE</v>
      </c>
      <c r="M948" t="s">
        <v>467</v>
      </c>
      <c r="N948" t="s">
        <v>472</v>
      </c>
      <c r="O948" s="5" t="s">
        <v>444</v>
      </c>
    </row>
    <row r="949" spans="1:15" x14ac:dyDescent="0.25">
      <c r="A949" s="10" t="s">
        <v>235</v>
      </c>
      <c r="B949" s="10" t="s">
        <v>236</v>
      </c>
      <c r="C949" s="10" t="s">
        <v>216</v>
      </c>
      <c r="D949" s="8">
        <v>92200</v>
      </c>
      <c r="E949" t="s">
        <v>61</v>
      </c>
      <c r="F949">
        <f t="shared" si="44"/>
        <v>92</v>
      </c>
      <c r="G949" t="str">
        <f>IF(H949="France",VLOOKUP(F949,Dpt,2,FALSE),H949)</f>
        <v>ILE DE France</v>
      </c>
      <c r="H949" t="s">
        <v>456</v>
      </c>
      <c r="I949" t="str">
        <f ca="1">IF(K949="","",VLOOKUP(J949,catage,2))</f>
        <v>Jeunes adultes</v>
      </c>
      <c r="J949">
        <f t="shared" ca="1" si="42"/>
        <v>21</v>
      </c>
      <c r="K949" s="1">
        <v>34515</v>
      </c>
      <c r="L949" s="1" t="str">
        <f t="shared" si="43"/>
        <v>MINI STAGE</v>
      </c>
      <c r="M949" t="s">
        <v>467</v>
      </c>
      <c r="N949" t="s">
        <v>472</v>
      </c>
      <c r="O949" s="5" t="s">
        <v>444</v>
      </c>
    </row>
    <row r="950" spans="1:15" x14ac:dyDescent="0.25">
      <c r="A950" s="10" t="s">
        <v>262</v>
      </c>
      <c r="B950" s="10" t="s">
        <v>263</v>
      </c>
      <c r="C950" s="10" t="s">
        <v>261</v>
      </c>
      <c r="D950" s="8">
        <v>29740</v>
      </c>
      <c r="E950" t="s">
        <v>526</v>
      </c>
      <c r="F950">
        <f t="shared" si="44"/>
        <v>29</v>
      </c>
      <c r="G950" t="str">
        <f>IF(H950="France",VLOOKUP(F950,Dpt,2,FALSE),H950)</f>
        <v>BRETAGNE</v>
      </c>
      <c r="H950" t="s">
        <v>456</v>
      </c>
      <c r="I950" t="str">
        <f ca="1">IF(K950="","",VLOOKUP(J950,catage,2))</f>
        <v>Jeunes adultes</v>
      </c>
      <c r="J950">
        <f t="shared" ca="1" si="42"/>
        <v>21</v>
      </c>
      <c r="K950" s="1">
        <v>34515</v>
      </c>
      <c r="L950" s="1" t="str">
        <f t="shared" si="43"/>
        <v>MINI STAGE</v>
      </c>
      <c r="M950" t="s">
        <v>467</v>
      </c>
      <c r="N950" t="s">
        <v>475</v>
      </c>
      <c r="O950" s="5" t="s">
        <v>638</v>
      </c>
    </row>
    <row r="951" spans="1:15" x14ac:dyDescent="0.25">
      <c r="A951" s="10" t="s">
        <v>217</v>
      </c>
      <c r="B951" s="10" t="s">
        <v>218</v>
      </c>
      <c r="C951" s="10" t="s">
        <v>216</v>
      </c>
      <c r="D951" s="8">
        <v>92140</v>
      </c>
      <c r="E951" t="s">
        <v>441</v>
      </c>
      <c r="F951">
        <f t="shared" si="44"/>
        <v>92</v>
      </c>
      <c r="G951" t="str">
        <f>IF(H951="France",VLOOKUP(F951,Dpt,2,FALSE),H951)</f>
        <v>ILE DE France</v>
      </c>
      <c r="H951" t="s">
        <v>456</v>
      </c>
      <c r="I951" t="str">
        <f ca="1">IF(K951="","",VLOOKUP(J951,catage,2))</f>
        <v>Jeunes adultes</v>
      </c>
      <c r="J951">
        <f t="shared" ca="1" si="42"/>
        <v>21</v>
      </c>
      <c r="K951" s="1">
        <v>34515</v>
      </c>
      <c r="L951" s="1" t="str">
        <f t="shared" si="43"/>
        <v>MINI STAGE</v>
      </c>
      <c r="M951" t="s">
        <v>467</v>
      </c>
      <c r="N951" t="s">
        <v>475</v>
      </c>
      <c r="O951" s="5" t="s">
        <v>606</v>
      </c>
    </row>
    <row r="952" spans="1:15" x14ac:dyDescent="0.25">
      <c r="A952" s="10" t="s">
        <v>252</v>
      </c>
      <c r="B952" s="10" t="s">
        <v>253</v>
      </c>
      <c r="C952" s="10" t="s">
        <v>245</v>
      </c>
      <c r="D952" s="8">
        <v>78960</v>
      </c>
      <c r="E952" t="s">
        <v>111</v>
      </c>
      <c r="F952">
        <f t="shared" si="44"/>
        <v>78</v>
      </c>
      <c r="G952" t="str">
        <f>IF(H952="France",VLOOKUP(F952,Dpt,2,FALSE),H952)</f>
        <v>ILE DE France</v>
      </c>
      <c r="H952" t="s">
        <v>456</v>
      </c>
      <c r="I952" t="str">
        <f ca="1">IF(K952="","",VLOOKUP(J952,catage,2))</f>
        <v>Jeunes adultes</v>
      </c>
      <c r="J952">
        <f t="shared" ca="1" si="42"/>
        <v>21</v>
      </c>
      <c r="K952" s="1">
        <v>34515</v>
      </c>
      <c r="L952" s="1" t="str">
        <f t="shared" si="43"/>
        <v>MINI STAGE</v>
      </c>
      <c r="M952" t="s">
        <v>467</v>
      </c>
      <c r="N952" t="s">
        <v>475</v>
      </c>
      <c r="O952" s="5" t="s">
        <v>584</v>
      </c>
    </row>
    <row r="953" spans="1:15" x14ac:dyDescent="0.25">
      <c r="A953" s="10" t="s">
        <v>190</v>
      </c>
      <c r="B953" s="10" t="s">
        <v>225</v>
      </c>
      <c r="C953" s="10" t="s">
        <v>257</v>
      </c>
      <c r="D953" s="8">
        <v>92110</v>
      </c>
      <c r="E953" t="s">
        <v>667</v>
      </c>
      <c r="F953">
        <f t="shared" si="44"/>
        <v>92</v>
      </c>
      <c r="G953" t="str">
        <f>IF(H953="France",VLOOKUP(F953,Dpt,2,FALSE),H953)</f>
        <v>ILE DE France</v>
      </c>
      <c r="H953" t="s">
        <v>456</v>
      </c>
      <c r="I953" t="str">
        <f ca="1">IF(K953="","",VLOOKUP(J953,catage,2))</f>
        <v>Jeunes adultes</v>
      </c>
      <c r="J953">
        <f t="shared" ca="1" si="42"/>
        <v>20</v>
      </c>
      <c r="K953" s="1">
        <v>34880</v>
      </c>
      <c r="L953" s="1" t="str">
        <f t="shared" si="43"/>
        <v>MINI STAGE</v>
      </c>
      <c r="M953" t="s">
        <v>467</v>
      </c>
      <c r="N953" t="s">
        <v>475</v>
      </c>
      <c r="O953" s="5" t="s">
        <v>648</v>
      </c>
    </row>
    <row r="954" spans="1:15" x14ac:dyDescent="0.25">
      <c r="A954" s="10" t="s">
        <v>217</v>
      </c>
      <c r="B954" s="10" t="s">
        <v>218</v>
      </c>
      <c r="C954" s="10" t="s">
        <v>216</v>
      </c>
      <c r="D954" s="8">
        <v>29760</v>
      </c>
      <c r="E954" t="s">
        <v>505</v>
      </c>
      <c r="F954">
        <f t="shared" si="44"/>
        <v>29</v>
      </c>
      <c r="G954" t="str">
        <f>IF(H954="France",VLOOKUP(F954,Dpt,2,FALSE),H954)</f>
        <v>BRETAGNE</v>
      </c>
      <c r="H954" t="s">
        <v>456</v>
      </c>
      <c r="I954" t="str">
        <f ca="1">IF(K954="","",VLOOKUP(J954,catage,2))</f>
        <v>Jeunes adultes</v>
      </c>
      <c r="J954">
        <f t="shared" ca="1" si="42"/>
        <v>20</v>
      </c>
      <c r="K954" s="1">
        <v>34880</v>
      </c>
      <c r="L954" s="1" t="str">
        <f t="shared" si="43"/>
        <v>MINI STAGE</v>
      </c>
      <c r="M954" t="s">
        <v>467</v>
      </c>
      <c r="N954" t="s">
        <v>475</v>
      </c>
      <c r="O954" s="5" t="s">
        <v>648</v>
      </c>
    </row>
    <row r="955" spans="1:15" x14ac:dyDescent="0.25">
      <c r="A955" s="10" t="s">
        <v>238</v>
      </c>
      <c r="B955" s="10" t="s">
        <v>187</v>
      </c>
      <c r="C955" s="10" t="s">
        <v>183</v>
      </c>
      <c r="D955" s="8">
        <v>84000</v>
      </c>
      <c r="E955" t="s">
        <v>80</v>
      </c>
      <c r="F955">
        <f t="shared" si="44"/>
        <v>84</v>
      </c>
      <c r="G955" t="str">
        <f>IF(H955="France",VLOOKUP(F955,Dpt,2,FALSE),H955)</f>
        <v>REGION</v>
      </c>
      <c r="H955" t="s">
        <v>456</v>
      </c>
      <c r="I955" t="str">
        <f ca="1">IF(K955="","",VLOOKUP(J955,catage,2))</f>
        <v>adultes</v>
      </c>
      <c r="J955">
        <f t="shared" ca="1" si="42"/>
        <v>31</v>
      </c>
      <c r="K955" s="1">
        <v>30863</v>
      </c>
      <c r="L955" s="1" t="str">
        <f t="shared" si="43"/>
        <v>MINI STAGE</v>
      </c>
      <c r="M955" t="s">
        <v>467</v>
      </c>
      <c r="N955" t="s">
        <v>472</v>
      </c>
      <c r="O955" s="5" t="s">
        <v>606</v>
      </c>
    </row>
    <row r="956" spans="1:15" x14ac:dyDescent="0.25">
      <c r="A956" s="10" t="s">
        <v>280</v>
      </c>
      <c r="B956" s="10" t="s">
        <v>272</v>
      </c>
      <c r="C956" s="10" t="s">
        <v>183</v>
      </c>
      <c r="D956" s="9">
        <v>44000</v>
      </c>
      <c r="E956" s="2" t="s">
        <v>455</v>
      </c>
      <c r="F956">
        <f t="shared" si="44"/>
        <v>44</v>
      </c>
      <c r="G956" t="str">
        <f>IF(H956="France",VLOOKUP(F956,Dpt,2,FALSE),H956)</f>
        <v>PAYS DE LOIRE</v>
      </c>
      <c r="H956" s="2" t="s">
        <v>456</v>
      </c>
      <c r="I956" s="2" t="e">
        <f ca="1">IF(K956="","",VLOOKUP(J956,catage,2))</f>
        <v>#VALUE!</v>
      </c>
      <c r="J956" t="e">
        <f t="shared" ca="1" si="42"/>
        <v>#VALUE!</v>
      </c>
      <c r="K956" s="2" t="s">
        <v>460</v>
      </c>
      <c r="L956" s="1" t="str">
        <f t="shared" si="43"/>
        <v>COURS CO</v>
      </c>
      <c r="M956" s="2" t="s">
        <v>458</v>
      </c>
      <c r="N956" s="2"/>
      <c r="O956" s="6" t="s">
        <v>459</v>
      </c>
    </row>
    <row r="957" spans="1:15" x14ac:dyDescent="0.25">
      <c r="A957" s="10" t="s">
        <v>281</v>
      </c>
      <c r="B957" s="10" t="s">
        <v>267</v>
      </c>
      <c r="C957" s="10" t="s">
        <v>221</v>
      </c>
      <c r="D957" s="8">
        <v>44000</v>
      </c>
      <c r="E957" t="s">
        <v>455</v>
      </c>
      <c r="F957">
        <f t="shared" si="44"/>
        <v>44</v>
      </c>
      <c r="G957" t="str">
        <f>IF(H957="France",VLOOKUP(F957,Dpt,2,FALSE),H957)</f>
        <v>PAYS DE LOIRE</v>
      </c>
      <c r="H957" t="s">
        <v>456</v>
      </c>
      <c r="I957" t="e">
        <f ca="1">IF(K957="","",VLOOKUP(J957,catage,2))</f>
        <v>#VALUE!</v>
      </c>
      <c r="J957" t="e">
        <f t="shared" ca="1" si="42"/>
        <v>#VALUE!</v>
      </c>
      <c r="K957" t="s">
        <v>460</v>
      </c>
      <c r="L957" s="1" t="str">
        <f t="shared" si="43"/>
        <v>COURS CO</v>
      </c>
      <c r="M957" t="s">
        <v>458</v>
      </c>
      <c r="O957" s="5" t="s">
        <v>459</v>
      </c>
    </row>
    <row r="958" spans="1:15" x14ac:dyDescent="0.25">
      <c r="A958" s="10" t="s">
        <v>279</v>
      </c>
      <c r="B958" s="10" t="s">
        <v>205</v>
      </c>
      <c r="C958" s="10" t="s">
        <v>183</v>
      </c>
      <c r="D958" s="8">
        <v>44000</v>
      </c>
      <c r="E958" t="s">
        <v>455</v>
      </c>
      <c r="F958">
        <f t="shared" si="44"/>
        <v>44</v>
      </c>
      <c r="G958" t="str">
        <f>IF(H958="France",VLOOKUP(F958,Dpt,2,FALSE),H958)</f>
        <v>PAYS DE LOIRE</v>
      </c>
      <c r="H958" t="s">
        <v>456</v>
      </c>
      <c r="I958" t="e">
        <f ca="1">IF(K958="","",VLOOKUP(J958,catage,2))</f>
        <v>#VALUE!</v>
      </c>
      <c r="J958" t="e">
        <f t="shared" ca="1" si="42"/>
        <v>#VALUE!</v>
      </c>
      <c r="K958" t="s">
        <v>457</v>
      </c>
      <c r="L958" s="1" t="str">
        <f t="shared" si="43"/>
        <v>COURS CO</v>
      </c>
      <c r="M958" t="s">
        <v>458</v>
      </c>
      <c r="O958" s="5" t="s">
        <v>459</v>
      </c>
    </row>
    <row r="959" spans="1:15" x14ac:dyDescent="0.25">
      <c r="A959" s="10" t="s">
        <v>204</v>
      </c>
      <c r="B959" s="10" t="s">
        <v>189</v>
      </c>
      <c r="C959" s="10" t="s">
        <v>203</v>
      </c>
      <c r="D959" s="8">
        <v>77410</v>
      </c>
      <c r="E959" t="s">
        <v>407</v>
      </c>
      <c r="F959">
        <f t="shared" si="44"/>
        <v>77</v>
      </c>
      <c r="G959" t="str">
        <f>IF(H959="France",VLOOKUP(F959,Dpt,2,FALSE),H959)</f>
        <v>REGION</v>
      </c>
      <c r="H959" t="s">
        <v>456</v>
      </c>
      <c r="I959" t="str">
        <f ca="1">IF(K959="","",VLOOKUP(J959,catage,2))</f>
        <v>adultes</v>
      </c>
      <c r="J959">
        <f t="shared" ca="1" si="42"/>
        <v>31</v>
      </c>
      <c r="K959" s="1">
        <v>30877</v>
      </c>
      <c r="L959" s="1" t="str">
        <f t="shared" si="43"/>
        <v>MINI STAGE</v>
      </c>
      <c r="M959" t="s">
        <v>467</v>
      </c>
      <c r="N959" t="s">
        <v>475</v>
      </c>
      <c r="O959" s="5" t="s">
        <v>584</v>
      </c>
    </row>
    <row r="960" spans="1:15" x14ac:dyDescent="0.25">
      <c r="A960" s="10" t="s">
        <v>180</v>
      </c>
      <c r="B960" s="10" t="s">
        <v>181</v>
      </c>
      <c r="C960" s="10" t="s">
        <v>221</v>
      </c>
      <c r="D960" s="8" t="s">
        <v>597</v>
      </c>
      <c r="E960" t="s">
        <v>598</v>
      </c>
      <c r="F960" t="str">
        <f t="shared" si="44"/>
        <v>Canada</v>
      </c>
      <c r="G960" t="str">
        <f>IF(H960="France",VLOOKUP(F960,Dpt,2,FALSE),H960)</f>
        <v>Canada</v>
      </c>
      <c r="H960" t="s">
        <v>599</v>
      </c>
      <c r="I960" t="str">
        <f>IF(K960="","",VLOOKUP(J960,catage,2))</f>
        <v/>
      </c>
      <c r="J960" t="str">
        <f t="shared" ca="1" si="42"/>
        <v/>
      </c>
      <c r="L960" s="1" t="str">
        <f t="shared" si="43"/>
        <v>MINI STAGE</v>
      </c>
      <c r="M960" t="s">
        <v>467</v>
      </c>
      <c r="N960" t="s">
        <v>475</v>
      </c>
      <c r="O960" s="5" t="s">
        <v>584</v>
      </c>
    </row>
    <row r="961" spans="1:15" x14ac:dyDescent="0.25">
      <c r="A961" s="10" t="s">
        <v>184</v>
      </c>
      <c r="B961" s="10" t="s">
        <v>185</v>
      </c>
      <c r="C961" s="10" t="s">
        <v>183</v>
      </c>
      <c r="D961" s="8" t="s">
        <v>597</v>
      </c>
      <c r="E961" t="s">
        <v>598</v>
      </c>
      <c r="F961" t="str">
        <f t="shared" si="44"/>
        <v>Canada</v>
      </c>
      <c r="G961" t="str">
        <f>IF(H961="France",VLOOKUP(F961,Dpt,2,FALSE),H961)</f>
        <v>Canada</v>
      </c>
      <c r="H961" t="s">
        <v>599</v>
      </c>
      <c r="I961" t="str">
        <f>IF(K961="","",VLOOKUP(J961,catage,2))</f>
        <v/>
      </c>
      <c r="J961" t="str">
        <f t="shared" ca="1" si="42"/>
        <v/>
      </c>
      <c r="L961" s="1" t="str">
        <f t="shared" si="43"/>
        <v>MINI STAGE</v>
      </c>
      <c r="M961" t="s">
        <v>467</v>
      </c>
      <c r="N961" t="s">
        <v>475</v>
      </c>
      <c r="O961" s="5" t="s">
        <v>584</v>
      </c>
    </row>
    <row r="962" spans="1:15" x14ac:dyDescent="0.25">
      <c r="A962" s="10" t="s">
        <v>184</v>
      </c>
      <c r="B962" s="10" t="s">
        <v>188</v>
      </c>
      <c r="C962" s="10" t="s">
        <v>183</v>
      </c>
      <c r="D962" s="8" t="s">
        <v>597</v>
      </c>
      <c r="E962" t="s">
        <v>598</v>
      </c>
      <c r="F962" t="str">
        <f t="shared" si="44"/>
        <v>Canada</v>
      </c>
      <c r="G962" t="str">
        <f>IF(H962="France",VLOOKUP(F962,Dpt,2,FALSE),H962)</f>
        <v>Canada</v>
      </c>
      <c r="H962" t="s">
        <v>599</v>
      </c>
      <c r="I962" t="str">
        <f>IF(K962="","",VLOOKUP(J962,catage,2))</f>
        <v/>
      </c>
      <c r="J962" t="str">
        <f t="shared" ref="J962:J1025" ca="1" si="45">IF(K962="","",DATEDIF(K962,TODAY(),"Y"))</f>
        <v/>
      </c>
      <c r="L962" s="1" t="str">
        <f t="shared" ref="L962:L1015" si="46">VLOOKUP(M962,CAT,2)</f>
        <v>MINI STAGE</v>
      </c>
      <c r="M962" t="s">
        <v>467</v>
      </c>
      <c r="N962" t="s">
        <v>475</v>
      </c>
      <c r="O962" s="5" t="s">
        <v>584</v>
      </c>
    </row>
    <row r="963" spans="1:15" x14ac:dyDescent="0.25">
      <c r="A963" s="10" t="s">
        <v>190</v>
      </c>
      <c r="B963" s="10" t="s">
        <v>188</v>
      </c>
      <c r="C963" s="10" t="s">
        <v>216</v>
      </c>
      <c r="D963" s="8">
        <v>29120</v>
      </c>
      <c r="E963" t="s">
        <v>582</v>
      </c>
      <c r="F963">
        <f t="shared" ref="F963:F1016" si="47">IF(H963="France",VALUE(LEFT(D963,2)),H963)</f>
        <v>29</v>
      </c>
      <c r="G963" t="str">
        <f>IF(H963="France",VLOOKUP(F963,Dpt,2,FALSE),H963)</f>
        <v>BRETAGNE</v>
      </c>
      <c r="H963" t="s">
        <v>456</v>
      </c>
      <c r="I963" t="str">
        <f>IF(K963="","",VLOOKUP(J963,catage,2))</f>
        <v/>
      </c>
      <c r="J963" t="str">
        <f t="shared" ca="1" si="45"/>
        <v/>
      </c>
      <c r="L963" s="1" t="str">
        <f t="shared" si="46"/>
        <v>MINI STAGE</v>
      </c>
      <c r="M963" t="s">
        <v>467</v>
      </c>
      <c r="N963" t="s">
        <v>475</v>
      </c>
      <c r="O963" s="5" t="s">
        <v>717</v>
      </c>
    </row>
    <row r="964" spans="1:15" x14ac:dyDescent="0.25">
      <c r="A964" s="10" t="s">
        <v>282</v>
      </c>
      <c r="B964" s="10" t="s">
        <v>233</v>
      </c>
      <c r="C964" s="10" t="s">
        <v>255</v>
      </c>
      <c r="D964" s="8">
        <v>69510</v>
      </c>
      <c r="E964" t="s">
        <v>437</v>
      </c>
      <c r="F964">
        <f t="shared" si="47"/>
        <v>69</v>
      </c>
      <c r="G964" t="str">
        <f>IF(H964="France",VLOOKUP(F964,Dpt,2,FALSE),H964)</f>
        <v>REGION</v>
      </c>
      <c r="H964" t="s">
        <v>456</v>
      </c>
      <c r="I964" t="str">
        <f>IF(K964="","",VLOOKUP(J964,catage,2))</f>
        <v/>
      </c>
      <c r="J964" t="str">
        <f t="shared" ca="1" si="45"/>
        <v/>
      </c>
      <c r="L964" s="1" t="str">
        <f t="shared" si="46"/>
        <v>MINI STAGE</v>
      </c>
      <c r="M964" t="s">
        <v>467</v>
      </c>
      <c r="N964" t="s">
        <v>475</v>
      </c>
      <c r="O964" s="5" t="s">
        <v>606</v>
      </c>
    </row>
    <row r="965" spans="1:15" x14ac:dyDescent="0.25">
      <c r="A965" s="10" t="s">
        <v>204</v>
      </c>
      <c r="B965" s="10" t="s">
        <v>189</v>
      </c>
      <c r="C965" s="10" t="s">
        <v>203</v>
      </c>
      <c r="D965" s="8">
        <v>92600</v>
      </c>
      <c r="E965" t="s">
        <v>337</v>
      </c>
      <c r="F965">
        <f t="shared" si="47"/>
        <v>92</v>
      </c>
      <c r="G965" t="str">
        <f>IF(H965="France",VLOOKUP(F965,Dpt,2,FALSE),H965)</f>
        <v>ILE DE France</v>
      </c>
      <c r="H965" t="s">
        <v>456</v>
      </c>
      <c r="I965" t="str">
        <f>IF(K965="","",VLOOKUP(J965,catage,2))</f>
        <v/>
      </c>
      <c r="J965" t="str">
        <f t="shared" ca="1" si="45"/>
        <v/>
      </c>
      <c r="L965" s="1" t="str">
        <f t="shared" si="46"/>
        <v>ASSO</v>
      </c>
      <c r="M965" t="s">
        <v>398</v>
      </c>
      <c r="O965" s="5" t="s">
        <v>444</v>
      </c>
    </row>
    <row r="966" spans="1:15" x14ac:dyDescent="0.25">
      <c r="A966" s="10" t="s">
        <v>213</v>
      </c>
      <c r="B966" s="10" t="s">
        <v>214</v>
      </c>
      <c r="C966" s="10" t="s">
        <v>212</v>
      </c>
      <c r="D966" s="8">
        <v>97400</v>
      </c>
      <c r="E966" t="s">
        <v>637</v>
      </c>
      <c r="F966">
        <f t="shared" si="47"/>
        <v>97</v>
      </c>
      <c r="G966" t="str">
        <f>IF(H966="France",VLOOKUP(F966,Dpt,2,FALSE),H966)</f>
        <v>REGION</v>
      </c>
      <c r="H966" t="s">
        <v>456</v>
      </c>
      <c r="I966" t="str">
        <f>IF(K966="","",VLOOKUP(J966,catage,2))</f>
        <v/>
      </c>
      <c r="J966" t="str">
        <f t="shared" ca="1" si="45"/>
        <v/>
      </c>
      <c r="L966" s="1" t="str">
        <f t="shared" si="46"/>
        <v>MINI STAGE</v>
      </c>
      <c r="M966" t="s">
        <v>467</v>
      </c>
      <c r="N966" t="s">
        <v>472</v>
      </c>
      <c r="O966" s="5" t="s">
        <v>638</v>
      </c>
    </row>
    <row r="967" spans="1:15" x14ac:dyDescent="0.25">
      <c r="A967" s="10" t="s">
        <v>226</v>
      </c>
      <c r="B967" s="10" t="s">
        <v>194</v>
      </c>
      <c r="C967" s="10" t="s">
        <v>203</v>
      </c>
      <c r="D967" s="8">
        <v>29720</v>
      </c>
      <c r="E967" t="s">
        <v>17</v>
      </c>
      <c r="F967">
        <f t="shared" si="47"/>
        <v>29</v>
      </c>
      <c r="G967" t="str">
        <f>IF(H967="France",VLOOKUP(F967,Dpt,2,FALSE),H967)</f>
        <v>BRETAGNE</v>
      </c>
      <c r="H967" t="s">
        <v>456</v>
      </c>
      <c r="I967" t="str">
        <f>IF(K967="","",VLOOKUP(J967,catage,2))</f>
        <v/>
      </c>
      <c r="J967" t="str">
        <f t="shared" ca="1" si="45"/>
        <v/>
      </c>
      <c r="L967" s="1" t="str">
        <f t="shared" si="46"/>
        <v>MINI STAGE</v>
      </c>
      <c r="M967" t="s">
        <v>467</v>
      </c>
      <c r="N967" t="s">
        <v>472</v>
      </c>
      <c r="O967" s="5" t="s">
        <v>584</v>
      </c>
    </row>
    <row r="968" spans="1:15" x14ac:dyDescent="0.25">
      <c r="A968" s="10" t="s">
        <v>268</v>
      </c>
      <c r="B968" s="10" t="s">
        <v>219</v>
      </c>
      <c r="C968" s="10" t="s">
        <v>183</v>
      </c>
      <c r="D968" s="8">
        <v>29000</v>
      </c>
      <c r="E968" t="s">
        <v>486</v>
      </c>
      <c r="F968">
        <f t="shared" si="47"/>
        <v>29</v>
      </c>
      <c r="G968" t="str">
        <f>IF(H968="France",VLOOKUP(F968,Dpt,2,FALSE),H968)</f>
        <v>BRETAGNE</v>
      </c>
      <c r="H968" t="s">
        <v>456</v>
      </c>
      <c r="I968" t="str">
        <f>IF(K968="","",VLOOKUP(J968,catage,2))</f>
        <v/>
      </c>
      <c r="J968" t="str">
        <f t="shared" ca="1" si="45"/>
        <v/>
      </c>
      <c r="L968" s="1" t="str">
        <f t="shared" si="46"/>
        <v>MINI STAGE</v>
      </c>
      <c r="M968" t="s">
        <v>467</v>
      </c>
      <c r="N968" t="s">
        <v>475</v>
      </c>
      <c r="O968" s="5" t="s">
        <v>584</v>
      </c>
    </row>
    <row r="969" spans="1:15" x14ac:dyDescent="0.25">
      <c r="A969" s="10" t="s">
        <v>192</v>
      </c>
      <c r="B969" s="10" t="s">
        <v>193</v>
      </c>
      <c r="C969" s="10" t="s">
        <v>183</v>
      </c>
      <c r="D969" s="8">
        <v>71480</v>
      </c>
      <c r="E969" t="s">
        <v>371</v>
      </c>
      <c r="F969">
        <f t="shared" si="47"/>
        <v>71</v>
      </c>
      <c r="G969" t="str">
        <f>IF(H969="France",VLOOKUP(F969,Dpt,2,FALSE),H969)</f>
        <v>REGION</v>
      </c>
      <c r="H969" t="s">
        <v>456</v>
      </c>
      <c r="I969" t="str">
        <f>IF(K969="","",VLOOKUP(J969,catage,2))</f>
        <v/>
      </c>
      <c r="J969" t="str">
        <f t="shared" ca="1" si="45"/>
        <v/>
      </c>
      <c r="L969" s="1" t="str">
        <f t="shared" si="46"/>
        <v>MINI STAGE</v>
      </c>
      <c r="M969" t="s">
        <v>467</v>
      </c>
      <c r="N969" t="s">
        <v>475</v>
      </c>
      <c r="O969" s="5" t="s">
        <v>638</v>
      </c>
    </row>
    <row r="970" spans="1:15" x14ac:dyDescent="0.25">
      <c r="A970" s="10" t="s">
        <v>192</v>
      </c>
      <c r="B970" s="10" t="s">
        <v>196</v>
      </c>
      <c r="C970" s="10" t="s">
        <v>183</v>
      </c>
      <c r="D970" s="8">
        <v>71480</v>
      </c>
      <c r="E970" t="s">
        <v>371</v>
      </c>
      <c r="F970">
        <f t="shared" si="47"/>
        <v>71</v>
      </c>
      <c r="G970" t="str">
        <f>IF(H970="France",VLOOKUP(F970,Dpt,2,FALSE),H970)</f>
        <v>REGION</v>
      </c>
      <c r="H970" t="s">
        <v>456</v>
      </c>
      <c r="I970" t="str">
        <f>IF(K970="","",VLOOKUP(J970,catage,2))</f>
        <v/>
      </c>
      <c r="J970" t="str">
        <f t="shared" ca="1" si="45"/>
        <v/>
      </c>
      <c r="L970" s="1" t="str">
        <f t="shared" si="46"/>
        <v>MINI STAGE</v>
      </c>
      <c r="M970" t="s">
        <v>467</v>
      </c>
      <c r="N970" t="s">
        <v>475</v>
      </c>
      <c r="O970" s="5" t="s">
        <v>638</v>
      </c>
    </row>
    <row r="971" spans="1:15" x14ac:dyDescent="0.25">
      <c r="A971" s="10" t="s">
        <v>190</v>
      </c>
      <c r="B971" s="10" t="s">
        <v>256</v>
      </c>
      <c r="C971" s="10" t="s">
        <v>183</v>
      </c>
      <c r="D971" s="8">
        <v>69510</v>
      </c>
      <c r="E971" t="s">
        <v>437</v>
      </c>
      <c r="F971">
        <f t="shared" si="47"/>
        <v>69</v>
      </c>
      <c r="G971" t="str">
        <f>IF(H971="France",VLOOKUP(F971,Dpt,2,FALSE),H971)</f>
        <v>REGION</v>
      </c>
      <c r="H971" t="s">
        <v>456</v>
      </c>
      <c r="I971" t="str">
        <f>IF(K971="","",VLOOKUP(J971,catage,2))</f>
        <v/>
      </c>
      <c r="J971" t="str">
        <f t="shared" ca="1" si="45"/>
        <v/>
      </c>
      <c r="L971" s="1" t="str">
        <f t="shared" si="46"/>
        <v>MINI STAGE</v>
      </c>
      <c r="M971" t="s">
        <v>467</v>
      </c>
      <c r="N971" t="s">
        <v>475</v>
      </c>
      <c r="O971" s="5" t="s">
        <v>606</v>
      </c>
    </row>
    <row r="972" spans="1:15" x14ac:dyDescent="0.25">
      <c r="A972" s="10" t="s">
        <v>288</v>
      </c>
      <c r="B972" s="10" t="s">
        <v>247</v>
      </c>
      <c r="C972" s="10" t="s">
        <v>245</v>
      </c>
      <c r="D972" s="8">
        <v>77860</v>
      </c>
      <c r="E972" t="s">
        <v>370</v>
      </c>
      <c r="F972">
        <f t="shared" si="47"/>
        <v>77</v>
      </c>
      <c r="G972" t="str">
        <f>IF(H972="France",VLOOKUP(F972,Dpt,2,FALSE),H972)</f>
        <v>REGION</v>
      </c>
      <c r="H972" t="s">
        <v>456</v>
      </c>
      <c r="I972" t="str">
        <f>IF(K972="","",VLOOKUP(J972,catage,2))</f>
        <v/>
      </c>
      <c r="J972" t="str">
        <f t="shared" ca="1" si="45"/>
        <v/>
      </c>
      <c r="L972" s="1" t="str">
        <f t="shared" si="46"/>
        <v>MINI STAGE</v>
      </c>
      <c r="M972" t="s">
        <v>467</v>
      </c>
      <c r="N972" t="s">
        <v>475</v>
      </c>
      <c r="O972" s="5" t="s">
        <v>638</v>
      </c>
    </row>
    <row r="973" spans="1:15" x14ac:dyDescent="0.25">
      <c r="A973" s="10" t="s">
        <v>210</v>
      </c>
      <c r="B973" s="10" t="s">
        <v>186</v>
      </c>
      <c r="C973" s="10" t="s">
        <v>209</v>
      </c>
      <c r="D973" s="8">
        <v>44980</v>
      </c>
      <c r="E973" t="s">
        <v>587</v>
      </c>
      <c r="F973">
        <f t="shared" si="47"/>
        <v>44</v>
      </c>
      <c r="G973" t="str">
        <f>IF(H973="France",VLOOKUP(F973,Dpt,2,FALSE),H973)</f>
        <v>PAYS DE LOIRE</v>
      </c>
      <c r="H973" t="s">
        <v>456</v>
      </c>
      <c r="I973" t="str">
        <f>IF(K973="","",VLOOKUP(J973,catage,2))</f>
        <v/>
      </c>
      <c r="J973" t="str">
        <f t="shared" ca="1" si="45"/>
        <v/>
      </c>
      <c r="L973" s="1" t="str">
        <f t="shared" si="46"/>
        <v>PLEIN STAGE</v>
      </c>
      <c r="M973" t="s">
        <v>523</v>
      </c>
      <c r="O973" s="5" t="s">
        <v>584</v>
      </c>
    </row>
    <row r="974" spans="1:15" x14ac:dyDescent="0.25">
      <c r="A974" s="10" t="s">
        <v>238</v>
      </c>
      <c r="B974" s="10" t="s">
        <v>187</v>
      </c>
      <c r="C974" s="10" t="s">
        <v>183</v>
      </c>
      <c r="D974" s="8">
        <v>60149</v>
      </c>
      <c r="E974" t="s">
        <v>334</v>
      </c>
      <c r="F974">
        <f t="shared" si="47"/>
        <v>60</v>
      </c>
      <c r="G974" t="str">
        <f>IF(H974="France",VLOOKUP(F974,Dpt,2,FALSE),H974)</f>
        <v>REGION</v>
      </c>
      <c r="H974" t="s">
        <v>456</v>
      </c>
      <c r="I974" t="str">
        <f>IF(K974="","",VLOOKUP(J974,catage,2))</f>
        <v/>
      </c>
      <c r="J974" t="str">
        <f t="shared" ca="1" si="45"/>
        <v/>
      </c>
      <c r="L974" s="1" t="str">
        <f t="shared" si="46"/>
        <v>ASSO</v>
      </c>
      <c r="M974" t="s">
        <v>398</v>
      </c>
      <c r="O974" s="5" t="s">
        <v>444</v>
      </c>
    </row>
    <row r="975" spans="1:15" x14ac:dyDescent="0.25">
      <c r="A975" s="10" t="s">
        <v>240</v>
      </c>
      <c r="B975" s="10" t="s">
        <v>195</v>
      </c>
      <c r="C975" s="10" t="s">
        <v>239</v>
      </c>
      <c r="D975" s="8">
        <v>60149</v>
      </c>
      <c r="E975" t="s">
        <v>334</v>
      </c>
      <c r="F975">
        <f t="shared" si="47"/>
        <v>60</v>
      </c>
      <c r="G975" t="str">
        <f>IF(H975="France",VLOOKUP(F975,Dpt,2,FALSE),H975)</f>
        <v>REGION</v>
      </c>
      <c r="H975" t="s">
        <v>456</v>
      </c>
      <c r="I975" t="str">
        <f>IF(K975="","",VLOOKUP(J975,catage,2))</f>
        <v/>
      </c>
      <c r="J975" t="str">
        <f t="shared" ca="1" si="45"/>
        <v/>
      </c>
      <c r="L975" s="1" t="str">
        <f t="shared" si="46"/>
        <v>ASSO</v>
      </c>
      <c r="M975" t="s">
        <v>398</v>
      </c>
      <c r="O975" s="5" t="s">
        <v>444</v>
      </c>
    </row>
    <row r="976" spans="1:15" x14ac:dyDescent="0.25">
      <c r="A976" s="10" t="s">
        <v>242</v>
      </c>
      <c r="B976" s="10" t="s">
        <v>243</v>
      </c>
      <c r="C976" s="10" t="s">
        <v>203</v>
      </c>
      <c r="D976" s="8">
        <v>92100</v>
      </c>
      <c r="E976" t="s">
        <v>84</v>
      </c>
      <c r="F976">
        <f t="shared" si="47"/>
        <v>92</v>
      </c>
      <c r="G976" t="str">
        <f>IF(H976="France",VLOOKUP(F976,Dpt,2,FALSE),H976)</f>
        <v>ILE DE France</v>
      </c>
      <c r="H976" t="s">
        <v>456</v>
      </c>
      <c r="I976" t="str">
        <f>IF(K976="","",VLOOKUP(J976,catage,2))</f>
        <v/>
      </c>
      <c r="J976" t="str">
        <f t="shared" ca="1" si="45"/>
        <v/>
      </c>
      <c r="L976" s="1" t="str">
        <f t="shared" si="46"/>
        <v>MINI STAGE</v>
      </c>
      <c r="M976" t="s">
        <v>467</v>
      </c>
      <c r="N976" t="s">
        <v>472</v>
      </c>
      <c r="O976" s="5" t="s">
        <v>606</v>
      </c>
    </row>
    <row r="977" spans="1:15" x14ac:dyDescent="0.25">
      <c r="A977" s="10" t="s">
        <v>252</v>
      </c>
      <c r="B977" s="10" t="s">
        <v>253</v>
      </c>
      <c r="C977" s="10" t="s">
        <v>245</v>
      </c>
      <c r="D977" s="8">
        <v>92120</v>
      </c>
      <c r="E977" t="s">
        <v>595</v>
      </c>
      <c r="F977">
        <f t="shared" si="47"/>
        <v>92</v>
      </c>
      <c r="G977" t="str">
        <f>IF(H977="France",VLOOKUP(F977,Dpt,2,FALSE),H977)</f>
        <v>ILE DE France</v>
      </c>
      <c r="H977" t="s">
        <v>456</v>
      </c>
      <c r="I977" t="str">
        <f>IF(K977="","",VLOOKUP(J977,catage,2))</f>
        <v/>
      </c>
      <c r="J977" t="str">
        <f t="shared" ca="1" si="45"/>
        <v/>
      </c>
      <c r="L977" s="1" t="str">
        <f t="shared" si="46"/>
        <v>MINI STAGE</v>
      </c>
      <c r="M977" t="s">
        <v>467</v>
      </c>
      <c r="N977" t="s">
        <v>475</v>
      </c>
      <c r="O977" s="5" t="s">
        <v>584</v>
      </c>
    </row>
    <row r="978" spans="1:15" x14ac:dyDescent="0.25">
      <c r="A978" s="10" t="s">
        <v>190</v>
      </c>
      <c r="B978" s="10" t="s">
        <v>256</v>
      </c>
      <c r="C978" s="10" t="s">
        <v>183</v>
      </c>
      <c r="D978" s="8">
        <v>69730</v>
      </c>
      <c r="E978" t="s">
        <v>339</v>
      </c>
      <c r="F978">
        <f t="shared" si="47"/>
        <v>69</v>
      </c>
      <c r="G978" t="str">
        <f>IF(H978="France",VLOOKUP(F978,Dpt,2,FALSE),H978)</f>
        <v>REGION</v>
      </c>
      <c r="H978" t="s">
        <v>456</v>
      </c>
      <c r="I978" t="str">
        <f>IF(K978="","",VLOOKUP(J978,catage,2))</f>
        <v/>
      </c>
      <c r="J978" t="str">
        <f t="shared" ca="1" si="45"/>
        <v/>
      </c>
      <c r="L978" s="1" t="str">
        <f t="shared" si="46"/>
        <v>ASSO</v>
      </c>
      <c r="M978" t="s">
        <v>398</v>
      </c>
      <c r="O978" s="5" t="s">
        <v>444</v>
      </c>
    </row>
    <row r="979" spans="1:15" x14ac:dyDescent="0.25">
      <c r="A979" s="10" t="s">
        <v>295</v>
      </c>
      <c r="B979" s="10" t="s">
        <v>182</v>
      </c>
      <c r="C979" s="10" t="s">
        <v>255</v>
      </c>
      <c r="D979" s="8">
        <v>59700</v>
      </c>
      <c r="E979" t="s">
        <v>588</v>
      </c>
      <c r="F979">
        <f t="shared" si="47"/>
        <v>59</v>
      </c>
      <c r="G979" t="str">
        <f>IF(H979="France",VLOOKUP(F979,Dpt,2,FALSE),H979)</f>
        <v>REGION</v>
      </c>
      <c r="H979" t="s">
        <v>456</v>
      </c>
      <c r="I979" t="str">
        <f>IF(K979="","",VLOOKUP(J979,catage,2))</f>
        <v/>
      </c>
      <c r="J979" t="str">
        <f t="shared" ca="1" si="45"/>
        <v/>
      </c>
      <c r="L979" s="1" t="str">
        <f t="shared" si="46"/>
        <v>MINI STAGE</v>
      </c>
      <c r="M979" t="s">
        <v>467</v>
      </c>
      <c r="N979" t="s">
        <v>475</v>
      </c>
      <c r="O979" s="5" t="s">
        <v>584</v>
      </c>
    </row>
    <row r="980" spans="1:15" x14ac:dyDescent="0.25">
      <c r="A980" s="10" t="s">
        <v>250</v>
      </c>
      <c r="B980" s="10" t="s">
        <v>251</v>
      </c>
      <c r="C980" s="10" t="s">
        <v>231</v>
      </c>
      <c r="D980" s="8">
        <v>69100</v>
      </c>
      <c r="E980" t="s">
        <v>5</v>
      </c>
      <c r="F980">
        <f t="shared" si="47"/>
        <v>69</v>
      </c>
      <c r="G980" t="str">
        <f>IF(H980="France",VLOOKUP(F980,Dpt,2,FALSE),H980)</f>
        <v>REGION</v>
      </c>
      <c r="H980" t="s">
        <v>456</v>
      </c>
      <c r="I980" t="str">
        <f>IF(K980="","",VLOOKUP(J980,catage,2))</f>
        <v/>
      </c>
      <c r="J980" t="str">
        <f t="shared" ca="1" si="45"/>
        <v/>
      </c>
      <c r="L980" s="1" t="str">
        <f t="shared" si="46"/>
        <v>MINI STAGE</v>
      </c>
      <c r="M980" t="s">
        <v>467</v>
      </c>
      <c r="N980" t="s">
        <v>475</v>
      </c>
      <c r="O980" s="5" t="s">
        <v>4</v>
      </c>
    </row>
    <row r="981" spans="1:15" x14ac:dyDescent="0.25">
      <c r="A981" s="10" t="s">
        <v>260</v>
      </c>
      <c r="B981" s="10" t="s">
        <v>225</v>
      </c>
      <c r="C981" s="10" t="s">
        <v>257</v>
      </c>
      <c r="D981" s="8">
        <v>75012</v>
      </c>
      <c r="E981" t="s">
        <v>504</v>
      </c>
      <c r="F981">
        <f t="shared" si="47"/>
        <v>75</v>
      </c>
      <c r="G981" t="str">
        <f>IF(H981="France",VLOOKUP(F981,Dpt,2,FALSE),H981)</f>
        <v>PARIS</v>
      </c>
      <c r="H981" t="s">
        <v>456</v>
      </c>
      <c r="I981" t="str">
        <f>IF(K981="","",VLOOKUP(J981,catage,2))</f>
        <v/>
      </c>
      <c r="J981" t="str">
        <f t="shared" ca="1" si="45"/>
        <v/>
      </c>
      <c r="L981" s="1" t="str">
        <f t="shared" si="46"/>
        <v>ASSO</v>
      </c>
      <c r="M981" t="s">
        <v>398</v>
      </c>
      <c r="O981" s="5" t="s">
        <v>444</v>
      </c>
    </row>
    <row r="982" spans="1:15" x14ac:dyDescent="0.25">
      <c r="A982" s="10" t="s">
        <v>279</v>
      </c>
      <c r="B982" s="10" t="s">
        <v>205</v>
      </c>
      <c r="C982" s="10" t="s">
        <v>183</v>
      </c>
      <c r="D982" s="8">
        <v>63480</v>
      </c>
      <c r="E982" t="s">
        <v>399</v>
      </c>
      <c r="F982">
        <f t="shared" si="47"/>
        <v>63</v>
      </c>
      <c r="G982" t="str">
        <f>IF(H982="France",VLOOKUP(F982,Dpt,2,FALSE),H982)</f>
        <v>REGION</v>
      </c>
      <c r="H982" t="s">
        <v>456</v>
      </c>
      <c r="I982" t="str">
        <f>IF(K982="","",VLOOKUP(J982,catage,2))</f>
        <v/>
      </c>
      <c r="J982" t="str">
        <f t="shared" ca="1" si="45"/>
        <v/>
      </c>
      <c r="L982" s="1" t="str">
        <f t="shared" si="46"/>
        <v>ASSO</v>
      </c>
      <c r="M982" t="s">
        <v>398</v>
      </c>
      <c r="O982" s="5" t="s">
        <v>444</v>
      </c>
    </row>
    <row r="983" spans="1:15" x14ac:dyDescent="0.25">
      <c r="A983" s="10" t="s">
        <v>298</v>
      </c>
      <c r="B983" s="10" t="s">
        <v>244</v>
      </c>
      <c r="C983" s="10" t="s">
        <v>255</v>
      </c>
      <c r="D983" s="8">
        <v>78220</v>
      </c>
      <c r="E983" t="s">
        <v>622</v>
      </c>
      <c r="F983">
        <f t="shared" si="47"/>
        <v>78</v>
      </c>
      <c r="G983" t="str">
        <f>IF(H983="France",VLOOKUP(F983,Dpt,2,FALSE),H983)</f>
        <v>ILE DE France</v>
      </c>
      <c r="H983" t="s">
        <v>456</v>
      </c>
      <c r="I983" t="str">
        <f>IF(K983="","",VLOOKUP(J983,catage,2))</f>
        <v/>
      </c>
      <c r="J983" t="str">
        <f t="shared" ca="1" si="45"/>
        <v/>
      </c>
      <c r="L983" s="1" t="str">
        <f t="shared" si="46"/>
        <v>MINI STAGE</v>
      </c>
      <c r="M983" t="s">
        <v>467</v>
      </c>
      <c r="N983" t="s">
        <v>472</v>
      </c>
      <c r="O983" s="5" t="s">
        <v>648</v>
      </c>
    </row>
    <row r="984" spans="1:15" x14ac:dyDescent="0.25">
      <c r="A984" s="10" t="s">
        <v>282</v>
      </c>
      <c r="B984" s="10" t="s">
        <v>233</v>
      </c>
      <c r="C984" s="10" t="s">
        <v>255</v>
      </c>
      <c r="D984" s="8">
        <v>78400</v>
      </c>
      <c r="E984" t="s">
        <v>3</v>
      </c>
      <c r="F984">
        <f t="shared" si="47"/>
        <v>78</v>
      </c>
      <c r="G984" t="str">
        <f>IF(H984="France",VLOOKUP(F984,Dpt,2,FALSE),H984)</f>
        <v>ILE DE France</v>
      </c>
      <c r="H984" t="s">
        <v>456</v>
      </c>
      <c r="I984" t="str">
        <f>IF(K984="","",VLOOKUP(J984,catage,2))</f>
        <v/>
      </c>
      <c r="J984" t="str">
        <f t="shared" ca="1" si="45"/>
        <v/>
      </c>
      <c r="L984" s="1" t="str">
        <f t="shared" si="46"/>
        <v>MINI STAGE</v>
      </c>
      <c r="M984" t="s">
        <v>467</v>
      </c>
      <c r="N984" t="s">
        <v>475</v>
      </c>
      <c r="O984" s="5" t="s">
        <v>4</v>
      </c>
    </row>
    <row r="985" spans="1:15" x14ac:dyDescent="0.25">
      <c r="A985" s="10" t="s">
        <v>262</v>
      </c>
      <c r="B985" s="10" t="s">
        <v>263</v>
      </c>
      <c r="C985" s="10" t="s">
        <v>261</v>
      </c>
      <c r="D985" s="8">
        <v>68920</v>
      </c>
      <c r="E985" t="s">
        <v>585</v>
      </c>
      <c r="F985">
        <f t="shared" si="47"/>
        <v>68</v>
      </c>
      <c r="G985" t="str">
        <f>IF(H985="France",VLOOKUP(F985,Dpt,2,FALSE),H985)</f>
        <v>REGION</v>
      </c>
      <c r="H985" t="s">
        <v>456</v>
      </c>
      <c r="I985" t="str">
        <f>IF(K985="","",VLOOKUP(J985,catage,2))</f>
        <v/>
      </c>
      <c r="J985" t="str">
        <f t="shared" ca="1" si="45"/>
        <v/>
      </c>
      <c r="L985" s="1" t="str">
        <f t="shared" si="46"/>
        <v>MINI STAGE</v>
      </c>
      <c r="M985" t="s">
        <v>467</v>
      </c>
      <c r="N985" t="s">
        <v>472</v>
      </c>
      <c r="O985" s="5" t="s">
        <v>584</v>
      </c>
    </row>
    <row r="986" spans="1:15" x14ac:dyDescent="0.25">
      <c r="A986" s="10" t="s">
        <v>268</v>
      </c>
      <c r="B986" s="10" t="s">
        <v>219</v>
      </c>
      <c r="C986" s="10" t="s">
        <v>183</v>
      </c>
      <c r="D986" s="8">
        <v>68920</v>
      </c>
      <c r="E986" t="s">
        <v>585</v>
      </c>
      <c r="F986">
        <f t="shared" si="47"/>
        <v>68</v>
      </c>
      <c r="G986" t="str">
        <f>IF(H986="France",VLOOKUP(F986,Dpt,2,FALSE),H986)</f>
        <v>REGION</v>
      </c>
      <c r="H986" t="s">
        <v>456</v>
      </c>
      <c r="I986" t="str">
        <f>IF(K986="","",VLOOKUP(J986,catage,2))</f>
        <v/>
      </c>
      <c r="J986" t="str">
        <f t="shared" ca="1" si="45"/>
        <v/>
      </c>
      <c r="L986" s="1" t="str">
        <f t="shared" si="46"/>
        <v>MINI STAGE</v>
      </c>
      <c r="M986" t="s">
        <v>467</v>
      </c>
      <c r="N986" t="s">
        <v>472</v>
      </c>
      <c r="O986" s="5" t="s">
        <v>584</v>
      </c>
    </row>
    <row r="987" spans="1:15" x14ac:dyDescent="0.25">
      <c r="A987" s="10" t="s">
        <v>278</v>
      </c>
      <c r="B987" s="10" t="s">
        <v>269</v>
      </c>
      <c r="C987" s="10" t="s">
        <v>216</v>
      </c>
      <c r="D987" s="8">
        <v>29590</v>
      </c>
      <c r="E987" t="s">
        <v>662</v>
      </c>
      <c r="F987">
        <f t="shared" si="47"/>
        <v>29</v>
      </c>
      <c r="G987" t="str">
        <f>IF(H987="France",VLOOKUP(F987,Dpt,2,FALSE),H987)</f>
        <v>BRETAGNE</v>
      </c>
      <c r="H987" t="s">
        <v>456</v>
      </c>
      <c r="I987" t="str">
        <f>IF(K987="","",VLOOKUP(J987,catage,2))</f>
        <v/>
      </c>
      <c r="J987" t="str">
        <f t="shared" ca="1" si="45"/>
        <v/>
      </c>
      <c r="L987" s="1" t="str">
        <f t="shared" si="46"/>
        <v>BKT</v>
      </c>
      <c r="M987" t="s">
        <v>651</v>
      </c>
      <c r="O987" s="5" t="s">
        <v>652</v>
      </c>
    </row>
    <row r="988" spans="1:15" x14ac:dyDescent="0.25">
      <c r="A988" s="10" t="s">
        <v>229</v>
      </c>
      <c r="B988" s="10" t="s">
        <v>230</v>
      </c>
      <c r="C988" s="10" t="s">
        <v>228</v>
      </c>
      <c r="D988" s="8">
        <v>74500</v>
      </c>
      <c r="E988" t="s">
        <v>383</v>
      </c>
      <c r="F988">
        <f t="shared" si="47"/>
        <v>74</v>
      </c>
      <c r="G988" t="str">
        <f>IF(H988="France",VLOOKUP(F988,Dpt,2,FALSE),H988)</f>
        <v>REGION</v>
      </c>
      <c r="H988" t="s">
        <v>456</v>
      </c>
      <c r="I988" t="str">
        <f>IF(K988="","",VLOOKUP(J988,catage,2))</f>
        <v/>
      </c>
      <c r="J988" t="str">
        <f t="shared" ca="1" si="45"/>
        <v/>
      </c>
      <c r="L988" s="1" t="str">
        <f t="shared" si="46"/>
        <v>WEEK END</v>
      </c>
      <c r="M988" t="s">
        <v>570</v>
      </c>
      <c r="O988" s="5" t="s">
        <v>527</v>
      </c>
    </row>
    <row r="989" spans="1:15" x14ac:dyDescent="0.25">
      <c r="A989" s="10" t="s">
        <v>217</v>
      </c>
      <c r="B989" s="10" t="s">
        <v>218</v>
      </c>
      <c r="C989" s="10" t="s">
        <v>216</v>
      </c>
      <c r="D989" s="8">
        <v>76520</v>
      </c>
      <c r="E989" t="s">
        <v>586</v>
      </c>
      <c r="F989">
        <f t="shared" si="47"/>
        <v>76</v>
      </c>
      <c r="G989" t="str">
        <f>IF(H989="France",VLOOKUP(F989,Dpt,2,FALSE),H989)</f>
        <v>REGION</v>
      </c>
      <c r="H989" t="s">
        <v>456</v>
      </c>
      <c r="I989" t="str">
        <f>IF(K989="","",VLOOKUP(J989,catage,2))</f>
        <v/>
      </c>
      <c r="J989" t="str">
        <f t="shared" ca="1" si="45"/>
        <v/>
      </c>
      <c r="L989" s="1" t="str">
        <f t="shared" si="46"/>
        <v>PLEIN STAGE</v>
      </c>
      <c r="M989" t="s">
        <v>523</v>
      </c>
      <c r="O989" s="5" t="s">
        <v>584</v>
      </c>
    </row>
    <row r="990" spans="1:15" x14ac:dyDescent="0.25">
      <c r="A990" s="10" t="s">
        <v>240</v>
      </c>
      <c r="B990" s="10" t="s">
        <v>195</v>
      </c>
      <c r="C990" s="10" t="s">
        <v>239</v>
      </c>
      <c r="D990" s="8">
        <v>44140</v>
      </c>
      <c r="E990" t="s">
        <v>361</v>
      </c>
      <c r="F990">
        <f t="shared" si="47"/>
        <v>44</v>
      </c>
      <c r="G990" t="str">
        <f>IF(H990="France",VLOOKUP(F990,Dpt,2,FALSE),H990)</f>
        <v>PAYS DE LOIRE</v>
      </c>
      <c r="H990" t="s">
        <v>456</v>
      </c>
      <c r="I990" t="str">
        <f>IF(K990="","",VLOOKUP(J990,catage,2))</f>
        <v/>
      </c>
      <c r="J990" t="str">
        <f t="shared" ca="1" si="45"/>
        <v/>
      </c>
      <c r="L990" s="1" t="str">
        <f t="shared" si="46"/>
        <v>PLEIN STAGE</v>
      </c>
      <c r="M990" t="s">
        <v>523</v>
      </c>
      <c r="O990" s="5" t="s">
        <v>584</v>
      </c>
    </row>
    <row r="991" spans="1:15" x14ac:dyDescent="0.25">
      <c r="A991" s="10" t="s">
        <v>278</v>
      </c>
      <c r="B991" s="10" t="s">
        <v>269</v>
      </c>
      <c r="C991" s="10" t="s">
        <v>216</v>
      </c>
      <c r="D991" s="8">
        <v>50570</v>
      </c>
      <c r="E991" t="s">
        <v>408</v>
      </c>
      <c r="F991">
        <f t="shared" si="47"/>
        <v>50</v>
      </c>
      <c r="G991" t="str">
        <f>IF(H991="France",VLOOKUP(F991,Dpt,2,FALSE),H991)</f>
        <v>REGION</v>
      </c>
      <c r="H991" t="s">
        <v>456</v>
      </c>
      <c r="I991" t="str">
        <f>IF(K991="","",VLOOKUP(J991,catage,2))</f>
        <v/>
      </c>
      <c r="J991" t="str">
        <f t="shared" ca="1" si="45"/>
        <v/>
      </c>
      <c r="L991" s="1" t="str">
        <f t="shared" si="46"/>
        <v>MINI STAGE</v>
      </c>
      <c r="M991" t="s">
        <v>467</v>
      </c>
      <c r="O991" s="5" t="s">
        <v>648</v>
      </c>
    </row>
    <row r="992" spans="1:15" x14ac:dyDescent="0.25">
      <c r="A992" s="10" t="s">
        <v>279</v>
      </c>
      <c r="B992" s="10" t="s">
        <v>205</v>
      </c>
      <c r="C992" s="10" t="s">
        <v>183</v>
      </c>
      <c r="D992" s="8">
        <v>29000</v>
      </c>
      <c r="E992" t="s">
        <v>486</v>
      </c>
      <c r="F992">
        <f t="shared" si="47"/>
        <v>29</v>
      </c>
      <c r="G992" t="str">
        <f>IF(H992="France",VLOOKUP(F992,Dpt,2,FALSE),H992)</f>
        <v>BRETAGNE</v>
      </c>
      <c r="H992" t="s">
        <v>456</v>
      </c>
      <c r="I992" t="str">
        <f>IF(K992="","",VLOOKUP(J992,catage,2))</f>
        <v/>
      </c>
      <c r="J992" t="str">
        <f t="shared" ca="1" si="45"/>
        <v/>
      </c>
      <c r="L992" s="1" t="str">
        <f t="shared" si="46"/>
        <v>MINI STAGE</v>
      </c>
      <c r="M992" t="s">
        <v>467</v>
      </c>
      <c r="N992" t="s">
        <v>475</v>
      </c>
      <c r="O992" s="5" t="s">
        <v>717</v>
      </c>
    </row>
    <row r="993" spans="1:15" x14ac:dyDescent="0.25">
      <c r="A993" s="10" t="s">
        <v>280</v>
      </c>
      <c r="B993" s="10" t="s">
        <v>272</v>
      </c>
      <c r="C993" s="10" t="s">
        <v>183</v>
      </c>
      <c r="D993" s="8">
        <v>29120</v>
      </c>
      <c r="E993" t="s">
        <v>582</v>
      </c>
      <c r="F993">
        <f t="shared" si="47"/>
        <v>29</v>
      </c>
      <c r="G993" t="str">
        <f>IF(H993="France",VLOOKUP(F993,Dpt,2,FALSE),H993)</f>
        <v>BRETAGNE</v>
      </c>
      <c r="H993" t="s">
        <v>456</v>
      </c>
      <c r="I993" t="str">
        <f>IF(K993="","",VLOOKUP(J993,catage,2))</f>
        <v/>
      </c>
      <c r="J993" t="str">
        <f t="shared" ca="1" si="45"/>
        <v/>
      </c>
      <c r="L993" s="1" t="str">
        <f t="shared" si="46"/>
        <v>MINI STAGE</v>
      </c>
      <c r="M993" t="s">
        <v>467</v>
      </c>
      <c r="N993" t="s">
        <v>475</v>
      </c>
      <c r="O993" s="5" t="s">
        <v>584</v>
      </c>
    </row>
    <row r="994" spans="1:15" x14ac:dyDescent="0.25">
      <c r="A994" s="10" t="s">
        <v>292</v>
      </c>
      <c r="B994" s="10" t="s">
        <v>289</v>
      </c>
      <c r="C994" s="10" t="s">
        <v>183</v>
      </c>
      <c r="D994" s="8">
        <v>29120</v>
      </c>
      <c r="E994" t="s">
        <v>596</v>
      </c>
      <c r="F994">
        <f t="shared" si="47"/>
        <v>29</v>
      </c>
      <c r="G994" t="str">
        <f>IF(H994="France",VLOOKUP(F994,Dpt,2,FALSE),H994)</f>
        <v>BRETAGNE</v>
      </c>
      <c r="H994" t="s">
        <v>456</v>
      </c>
      <c r="I994" t="str">
        <f>IF(K994="","",VLOOKUP(J994,catage,2))</f>
        <v/>
      </c>
      <c r="J994" t="str">
        <f t="shared" ca="1" si="45"/>
        <v/>
      </c>
      <c r="L994" s="1" t="str">
        <f t="shared" si="46"/>
        <v>MINI STAGE</v>
      </c>
      <c r="M994" t="s">
        <v>467</v>
      </c>
      <c r="N994" t="s">
        <v>475</v>
      </c>
      <c r="O994" s="5" t="s">
        <v>584</v>
      </c>
    </row>
    <row r="995" spans="1:15" x14ac:dyDescent="0.25">
      <c r="A995" s="10" t="s">
        <v>190</v>
      </c>
      <c r="B995" s="10" t="s">
        <v>227</v>
      </c>
      <c r="C995" s="10" t="s">
        <v>255</v>
      </c>
      <c r="D995" s="8">
        <v>29740</v>
      </c>
      <c r="E995" t="s">
        <v>589</v>
      </c>
      <c r="F995">
        <f t="shared" si="47"/>
        <v>29</v>
      </c>
      <c r="G995" t="str">
        <f>IF(H995="France",VLOOKUP(F995,Dpt,2,FALSE),H995)</f>
        <v>BRETAGNE</v>
      </c>
      <c r="H995" t="s">
        <v>456</v>
      </c>
      <c r="I995" t="str">
        <f>IF(K995="","",VLOOKUP(J995,catage,2))</f>
        <v/>
      </c>
      <c r="J995" t="str">
        <f t="shared" ca="1" si="45"/>
        <v/>
      </c>
      <c r="L995" s="1" t="str">
        <f t="shared" si="46"/>
        <v>MINI STAGE</v>
      </c>
      <c r="M995" t="s">
        <v>467</v>
      </c>
      <c r="N995" t="s">
        <v>475</v>
      </c>
      <c r="O995" s="5" t="s">
        <v>584</v>
      </c>
    </row>
    <row r="996" spans="1:15" x14ac:dyDescent="0.25">
      <c r="A996" s="10" t="s">
        <v>265</v>
      </c>
      <c r="B996" s="10" t="s">
        <v>266</v>
      </c>
      <c r="C996" s="10" t="s">
        <v>264</v>
      </c>
      <c r="D996" s="8">
        <v>69270</v>
      </c>
      <c r="E996" t="s">
        <v>338</v>
      </c>
      <c r="F996">
        <f t="shared" si="47"/>
        <v>69</v>
      </c>
      <c r="G996" t="str">
        <f>IF(H996="France",VLOOKUP(F996,Dpt,2,FALSE),H996)</f>
        <v>REGION</v>
      </c>
      <c r="H996" t="s">
        <v>456</v>
      </c>
      <c r="I996" t="str">
        <f>IF(K996="","",VLOOKUP(J996,catage,2))</f>
        <v/>
      </c>
      <c r="J996" t="str">
        <f t="shared" ca="1" si="45"/>
        <v/>
      </c>
      <c r="L996" s="1" t="str">
        <f t="shared" si="46"/>
        <v>ASSO</v>
      </c>
      <c r="M996" t="s">
        <v>398</v>
      </c>
      <c r="O996" s="5" t="s">
        <v>444</v>
      </c>
    </row>
    <row r="997" spans="1:15" x14ac:dyDescent="0.25">
      <c r="A997" s="10" t="s">
        <v>295</v>
      </c>
      <c r="B997" s="10" t="s">
        <v>182</v>
      </c>
      <c r="C997" s="10" t="s">
        <v>255</v>
      </c>
      <c r="D997" s="8">
        <v>75013</v>
      </c>
      <c r="E997" t="s">
        <v>504</v>
      </c>
      <c r="F997">
        <f t="shared" si="47"/>
        <v>75</v>
      </c>
      <c r="G997" t="str">
        <f>IF(H997="France",VLOOKUP(F997,Dpt,2,FALSE),H997)</f>
        <v>PARIS</v>
      </c>
      <c r="H997" t="s">
        <v>456</v>
      </c>
      <c r="I997" t="str">
        <f>IF(K997="","",VLOOKUP(J997,catage,2))</f>
        <v/>
      </c>
      <c r="J997" t="str">
        <f t="shared" ca="1" si="45"/>
        <v/>
      </c>
      <c r="L997" s="1" t="str">
        <f t="shared" si="46"/>
        <v>MINI STAGE</v>
      </c>
      <c r="M997" t="s">
        <v>467</v>
      </c>
      <c r="N997" t="s">
        <v>472</v>
      </c>
      <c r="O997" s="5" t="s">
        <v>464</v>
      </c>
    </row>
    <row r="998" spans="1:15" x14ac:dyDescent="0.25">
      <c r="A998" s="10" t="s">
        <v>222</v>
      </c>
      <c r="B998" s="10" t="s">
        <v>215</v>
      </c>
      <c r="C998" s="10" t="s">
        <v>221</v>
      </c>
      <c r="D998" s="8">
        <v>56100</v>
      </c>
      <c r="E998" t="s">
        <v>591</v>
      </c>
      <c r="F998">
        <f t="shared" si="47"/>
        <v>56</v>
      </c>
      <c r="G998" t="str">
        <f>IF(H998="France",VLOOKUP(F998,Dpt,2,FALSE),H998)</f>
        <v>BRETAGNE</v>
      </c>
      <c r="H998" t="s">
        <v>456</v>
      </c>
      <c r="I998" t="str">
        <f>IF(K998="","",VLOOKUP(J998,catage,2))</f>
        <v/>
      </c>
      <c r="J998" t="str">
        <f t="shared" ca="1" si="45"/>
        <v/>
      </c>
      <c r="L998" s="1" t="str">
        <f t="shared" si="46"/>
        <v>MINI STAGE</v>
      </c>
      <c r="M998" t="s">
        <v>467</v>
      </c>
      <c r="N998" t="s">
        <v>592</v>
      </c>
      <c r="O998" s="5" t="s">
        <v>584</v>
      </c>
    </row>
    <row r="999" spans="1:15" x14ac:dyDescent="0.25">
      <c r="A999" s="10" t="s">
        <v>235</v>
      </c>
      <c r="B999" s="10" t="s">
        <v>236</v>
      </c>
      <c r="C999" s="10" t="s">
        <v>216</v>
      </c>
      <c r="D999" s="8">
        <v>29760</v>
      </c>
      <c r="E999" t="s">
        <v>505</v>
      </c>
      <c r="F999">
        <f t="shared" si="47"/>
        <v>29</v>
      </c>
      <c r="G999" t="str">
        <f>IF(H999="France",VLOOKUP(F999,Dpt,2,FALSE),H999)</f>
        <v>BRETAGNE</v>
      </c>
      <c r="H999" t="s">
        <v>456</v>
      </c>
      <c r="I999" t="str">
        <f>IF(K999="","",VLOOKUP(J999,catage,2))</f>
        <v/>
      </c>
      <c r="J999" t="str">
        <f t="shared" ca="1" si="45"/>
        <v/>
      </c>
      <c r="L999" s="1" t="str">
        <f t="shared" si="46"/>
        <v>MINI STAGE</v>
      </c>
      <c r="M999" t="s">
        <v>467</v>
      </c>
      <c r="N999" t="s">
        <v>472</v>
      </c>
      <c r="O999" s="5" t="s">
        <v>708</v>
      </c>
    </row>
    <row r="1000" spans="1:15" x14ac:dyDescent="0.25">
      <c r="A1000" s="10" t="s">
        <v>190</v>
      </c>
      <c r="B1000" s="10" t="s">
        <v>259</v>
      </c>
      <c r="C1000" s="10" t="s">
        <v>257</v>
      </c>
      <c r="D1000" s="8">
        <v>38000</v>
      </c>
      <c r="E1000" t="s">
        <v>550</v>
      </c>
      <c r="F1000">
        <f t="shared" si="47"/>
        <v>38</v>
      </c>
      <c r="G1000" t="str">
        <f>IF(H1000="France",VLOOKUP(F1000,Dpt,2,FALSE),H1000)</f>
        <v>REGION</v>
      </c>
      <c r="H1000" t="s">
        <v>456</v>
      </c>
      <c r="I1000" t="str">
        <f>IF(K1000="","",VLOOKUP(J1000,catage,2))</f>
        <v/>
      </c>
      <c r="J1000" t="str">
        <f t="shared" ca="1" si="45"/>
        <v/>
      </c>
      <c r="L1000" s="1" t="str">
        <f t="shared" si="46"/>
        <v>MINI STAGE</v>
      </c>
      <c r="M1000" t="s">
        <v>467</v>
      </c>
      <c r="N1000" t="s">
        <v>465</v>
      </c>
      <c r="O1000" s="5" t="s">
        <v>464</v>
      </c>
    </row>
    <row r="1001" spans="1:15" x14ac:dyDescent="0.25">
      <c r="A1001" s="10" t="s">
        <v>268</v>
      </c>
      <c r="B1001" s="10" t="s">
        <v>219</v>
      </c>
      <c r="C1001" s="10" t="s">
        <v>183</v>
      </c>
      <c r="D1001" s="8">
        <v>69210</v>
      </c>
      <c r="E1001" t="s">
        <v>336</v>
      </c>
      <c r="F1001">
        <f t="shared" si="47"/>
        <v>69</v>
      </c>
      <c r="G1001" t="str">
        <f>IF(H1001="France",VLOOKUP(F1001,Dpt,2,FALSE),H1001)</f>
        <v>REGION</v>
      </c>
      <c r="H1001" t="s">
        <v>456</v>
      </c>
      <c r="I1001" t="str">
        <f>IF(K1001="","",VLOOKUP(J1001,catage,2))</f>
        <v/>
      </c>
      <c r="J1001" t="str">
        <f t="shared" ca="1" si="45"/>
        <v/>
      </c>
      <c r="L1001" s="1" t="str">
        <f t="shared" si="46"/>
        <v>ASSO</v>
      </c>
      <c r="M1001" t="s">
        <v>398</v>
      </c>
      <c r="O1001" s="5" t="s">
        <v>444</v>
      </c>
    </row>
    <row r="1002" spans="1:15" x14ac:dyDescent="0.25">
      <c r="A1002" s="10" t="s">
        <v>281</v>
      </c>
      <c r="B1002" s="10" t="s">
        <v>267</v>
      </c>
      <c r="C1002" s="10" t="s">
        <v>221</v>
      </c>
      <c r="D1002" s="8">
        <v>80090</v>
      </c>
      <c r="E1002" t="s">
        <v>426</v>
      </c>
      <c r="F1002">
        <f t="shared" si="47"/>
        <v>80</v>
      </c>
      <c r="G1002" t="str">
        <f>IF(H1002="France",VLOOKUP(F1002,Dpt,2,FALSE),H1002)</f>
        <v>REGION</v>
      </c>
      <c r="H1002" t="s">
        <v>456</v>
      </c>
      <c r="I1002" t="str">
        <f>IF(K1002="","",VLOOKUP(J1002,catage,2))</f>
        <v/>
      </c>
      <c r="J1002" t="str">
        <f t="shared" ca="1" si="45"/>
        <v/>
      </c>
      <c r="L1002" s="1" t="str">
        <f t="shared" si="46"/>
        <v>MINI STAGE</v>
      </c>
      <c r="M1002" t="s">
        <v>467</v>
      </c>
      <c r="N1002" t="s">
        <v>475</v>
      </c>
      <c r="O1002" s="5" t="s">
        <v>584</v>
      </c>
    </row>
    <row r="1003" spans="1:15" x14ac:dyDescent="0.25">
      <c r="A1003" s="10" t="s">
        <v>283</v>
      </c>
      <c r="B1003" s="10" t="s">
        <v>223</v>
      </c>
      <c r="C1003" s="10" t="s">
        <v>183</v>
      </c>
      <c r="D1003" s="8">
        <v>11610</v>
      </c>
      <c r="E1003" t="s">
        <v>400</v>
      </c>
      <c r="F1003">
        <f t="shared" si="47"/>
        <v>11</v>
      </c>
      <c r="G1003" t="str">
        <f>IF(H1003="France",VLOOKUP(F1003,Dpt,2,FALSE),H1003)</f>
        <v>REGION</v>
      </c>
      <c r="H1003" t="s">
        <v>456</v>
      </c>
      <c r="I1003" t="str">
        <f>IF(K1003="","",VLOOKUP(J1003,catage,2))</f>
        <v/>
      </c>
      <c r="J1003" t="str">
        <f t="shared" ca="1" si="45"/>
        <v/>
      </c>
      <c r="L1003" s="1" t="str">
        <f t="shared" si="46"/>
        <v>ASSO</v>
      </c>
      <c r="M1003" t="s">
        <v>398</v>
      </c>
      <c r="O1003" s="5" t="s">
        <v>444</v>
      </c>
    </row>
    <row r="1004" spans="1:15" x14ac:dyDescent="0.25">
      <c r="A1004" s="10" t="s">
        <v>287</v>
      </c>
      <c r="B1004" s="10" t="s">
        <v>237</v>
      </c>
      <c r="C1004" s="10" t="s">
        <v>245</v>
      </c>
      <c r="D1004" s="8">
        <v>63480</v>
      </c>
      <c r="E1004" t="s">
        <v>399</v>
      </c>
      <c r="F1004">
        <f t="shared" si="47"/>
        <v>63</v>
      </c>
      <c r="G1004" t="str">
        <f>IF(H1004="France",VLOOKUP(F1004,Dpt,2,FALSE),H1004)</f>
        <v>REGION</v>
      </c>
      <c r="H1004" t="s">
        <v>456</v>
      </c>
      <c r="I1004" t="str">
        <f>IF(K1004="","",VLOOKUP(J1004,catage,2))</f>
        <v/>
      </c>
      <c r="J1004" t="str">
        <f t="shared" ca="1" si="45"/>
        <v/>
      </c>
      <c r="L1004" s="1" t="str">
        <f t="shared" si="46"/>
        <v>ASSO</v>
      </c>
      <c r="M1004" t="s">
        <v>398</v>
      </c>
      <c r="O1004" s="5" t="s">
        <v>444</v>
      </c>
    </row>
    <row r="1005" spans="1:15" x14ac:dyDescent="0.25">
      <c r="A1005" s="10" t="s">
        <v>180</v>
      </c>
      <c r="B1005" s="10" t="s">
        <v>181</v>
      </c>
      <c r="C1005" s="10" t="s">
        <v>221</v>
      </c>
      <c r="D1005" s="8">
        <v>80290</v>
      </c>
      <c r="E1005" t="s">
        <v>575</v>
      </c>
      <c r="F1005">
        <f t="shared" si="47"/>
        <v>80</v>
      </c>
      <c r="G1005" t="str">
        <f>IF(H1005="France",VLOOKUP(F1005,Dpt,2,FALSE),H1005)</f>
        <v>REGION</v>
      </c>
      <c r="H1005" t="s">
        <v>456</v>
      </c>
      <c r="I1005" t="str">
        <f>IF(K1005="","",VLOOKUP(J1005,catage,2))</f>
        <v/>
      </c>
      <c r="J1005" t="str">
        <f t="shared" ca="1" si="45"/>
        <v/>
      </c>
      <c r="L1005" s="1" t="str">
        <f t="shared" si="46"/>
        <v>MINI STAGE</v>
      </c>
      <c r="M1005" t="s">
        <v>467</v>
      </c>
      <c r="N1005" t="s">
        <v>472</v>
      </c>
      <c r="O1005" s="5" t="s">
        <v>464</v>
      </c>
    </row>
    <row r="1006" spans="1:15" x14ac:dyDescent="0.25">
      <c r="A1006" s="10" t="s">
        <v>184</v>
      </c>
      <c r="B1006" s="10" t="s">
        <v>185</v>
      </c>
      <c r="C1006" s="10" t="s">
        <v>183</v>
      </c>
      <c r="D1006" s="8">
        <v>80290</v>
      </c>
      <c r="E1006" t="s">
        <v>575</v>
      </c>
      <c r="F1006">
        <f t="shared" si="47"/>
        <v>80</v>
      </c>
      <c r="G1006" t="str">
        <f>IF(H1006="France",VLOOKUP(F1006,Dpt,2,FALSE),H1006)</f>
        <v>REGION</v>
      </c>
      <c r="H1006" t="s">
        <v>456</v>
      </c>
      <c r="I1006" t="str">
        <f>IF(K1006="","",VLOOKUP(J1006,catage,2))</f>
        <v/>
      </c>
      <c r="J1006" t="str">
        <f t="shared" ca="1" si="45"/>
        <v/>
      </c>
      <c r="L1006" s="1" t="str">
        <f t="shared" si="46"/>
        <v>MINI STAGE</v>
      </c>
      <c r="M1006" t="s">
        <v>467</v>
      </c>
      <c r="N1006" t="s">
        <v>472</v>
      </c>
      <c r="O1006" s="5" t="s">
        <v>464</v>
      </c>
    </row>
    <row r="1007" spans="1:15" x14ac:dyDescent="0.25">
      <c r="A1007" s="10" t="s">
        <v>246</v>
      </c>
      <c r="B1007" s="10" t="s">
        <v>241</v>
      </c>
      <c r="C1007" s="10" t="s">
        <v>245</v>
      </c>
      <c r="D1007" s="8">
        <v>1600</v>
      </c>
      <c r="E1007" t="s">
        <v>333</v>
      </c>
      <c r="F1007">
        <f t="shared" si="47"/>
        <v>16</v>
      </c>
      <c r="G1007" t="str">
        <f>IF(H1007="France",VLOOKUP(F1007,Dpt,2,FALSE),H1007)</f>
        <v>REGION</v>
      </c>
      <c r="H1007" t="s">
        <v>456</v>
      </c>
      <c r="I1007" t="str">
        <f>IF(K1007="","",VLOOKUP(J1007,catage,2))</f>
        <v/>
      </c>
      <c r="J1007" t="str">
        <f t="shared" ca="1" si="45"/>
        <v/>
      </c>
      <c r="L1007" s="1" t="str">
        <f t="shared" si="46"/>
        <v>ASSO</v>
      </c>
      <c r="M1007" t="s">
        <v>398</v>
      </c>
      <c r="O1007" s="5" t="s">
        <v>444</v>
      </c>
    </row>
    <row r="1008" spans="1:15" x14ac:dyDescent="0.25">
      <c r="A1008" s="10" t="s">
        <v>297</v>
      </c>
      <c r="B1008" s="10" t="s">
        <v>191</v>
      </c>
      <c r="C1008" s="10" t="s">
        <v>296</v>
      </c>
      <c r="D1008" s="8">
        <v>93420</v>
      </c>
      <c r="E1008" t="s">
        <v>335</v>
      </c>
      <c r="F1008">
        <f t="shared" si="47"/>
        <v>93</v>
      </c>
      <c r="G1008" t="str">
        <f>IF(H1008="France",VLOOKUP(F1008,Dpt,2,FALSE),H1008)</f>
        <v>ILE DE France</v>
      </c>
      <c r="H1008" t="s">
        <v>456</v>
      </c>
      <c r="I1008" t="str">
        <f>IF(K1008="","",VLOOKUP(J1008,catage,2))</f>
        <v/>
      </c>
      <c r="J1008" t="str">
        <f t="shared" ca="1" si="45"/>
        <v/>
      </c>
      <c r="L1008" s="1" t="str">
        <f t="shared" si="46"/>
        <v>ASSO</v>
      </c>
      <c r="M1008" t="s">
        <v>398</v>
      </c>
      <c r="O1008" s="5" t="s">
        <v>444</v>
      </c>
    </row>
    <row r="1009" spans="1:15" x14ac:dyDescent="0.25">
      <c r="A1009" s="10" t="s">
        <v>298</v>
      </c>
      <c r="B1009" s="10" t="s">
        <v>244</v>
      </c>
      <c r="C1009" s="10" t="s">
        <v>255</v>
      </c>
      <c r="D1009" s="8">
        <v>93420</v>
      </c>
      <c r="E1009" t="s">
        <v>335</v>
      </c>
      <c r="F1009">
        <f t="shared" si="47"/>
        <v>93</v>
      </c>
      <c r="G1009" t="str">
        <f>IF(H1009="France",VLOOKUP(F1009,Dpt,2,FALSE),H1009)</f>
        <v>ILE DE France</v>
      </c>
      <c r="H1009" t="s">
        <v>456</v>
      </c>
      <c r="I1009" t="str">
        <f>IF(K1009="","",VLOOKUP(J1009,catage,2))</f>
        <v/>
      </c>
      <c r="J1009" t="str">
        <f t="shared" ca="1" si="45"/>
        <v/>
      </c>
      <c r="L1009" s="1" t="str">
        <f t="shared" si="46"/>
        <v>ASSO</v>
      </c>
      <c r="M1009" t="s">
        <v>398</v>
      </c>
      <c r="O1009" s="5" t="s">
        <v>444</v>
      </c>
    </row>
    <row r="1010" spans="1:15" x14ac:dyDescent="0.25">
      <c r="A1010" s="10" t="s">
        <v>240</v>
      </c>
      <c r="B1010" s="10" t="s">
        <v>195</v>
      </c>
      <c r="C1010" s="10" t="s">
        <v>239</v>
      </c>
      <c r="D1010" s="8">
        <v>29120</v>
      </c>
      <c r="E1010" t="s">
        <v>596</v>
      </c>
      <c r="F1010">
        <f t="shared" si="47"/>
        <v>29</v>
      </c>
      <c r="G1010" t="str">
        <f>IF(H1010="France",VLOOKUP(F1010,Dpt,2,FALSE),H1010)</f>
        <v>BRETAGNE</v>
      </c>
      <c r="H1010" t="s">
        <v>456</v>
      </c>
      <c r="I1010" t="str">
        <f>IF(K1010="","",VLOOKUP(J1010,catage,2))</f>
        <v/>
      </c>
      <c r="J1010" t="str">
        <f t="shared" ca="1" si="45"/>
        <v/>
      </c>
      <c r="L1010" s="1" t="str">
        <f t="shared" si="46"/>
        <v>MINI STAGE</v>
      </c>
      <c r="M1010" t="s">
        <v>467</v>
      </c>
      <c r="N1010" t="s">
        <v>475</v>
      </c>
      <c r="O1010" s="5" t="s">
        <v>584</v>
      </c>
    </row>
    <row r="1011" spans="1:15" x14ac:dyDescent="0.25">
      <c r="A1011" s="10" t="s">
        <v>242</v>
      </c>
      <c r="B1011" s="10" t="s">
        <v>243</v>
      </c>
      <c r="C1011" s="10" t="s">
        <v>203</v>
      </c>
      <c r="D1011" s="8">
        <v>29000</v>
      </c>
      <c r="E1011" t="s">
        <v>486</v>
      </c>
      <c r="F1011">
        <f t="shared" si="47"/>
        <v>29</v>
      </c>
      <c r="G1011" t="str">
        <f>IF(H1011="France",VLOOKUP(F1011,Dpt,2,FALSE),H1011)</f>
        <v>BRETAGNE</v>
      </c>
      <c r="H1011" t="s">
        <v>456</v>
      </c>
      <c r="I1011" t="str">
        <f>IF(K1011="","",VLOOKUP(J1011,catage,2))</f>
        <v/>
      </c>
      <c r="J1011" t="str">
        <f t="shared" ca="1" si="45"/>
        <v/>
      </c>
      <c r="L1011" s="1" t="str">
        <f t="shared" si="46"/>
        <v>MINI STAGE</v>
      </c>
      <c r="M1011" t="s">
        <v>467</v>
      </c>
      <c r="N1011" t="s">
        <v>475</v>
      </c>
      <c r="O1011" s="5" t="s">
        <v>584</v>
      </c>
    </row>
    <row r="1012" spans="1:15" x14ac:dyDescent="0.25">
      <c r="A1012" s="10" t="s">
        <v>190</v>
      </c>
      <c r="B1012" s="10" t="s">
        <v>256</v>
      </c>
      <c r="C1012" s="10" t="s">
        <v>183</v>
      </c>
      <c r="D1012" s="8">
        <v>78190</v>
      </c>
      <c r="E1012" t="s">
        <v>574</v>
      </c>
      <c r="F1012">
        <f t="shared" si="47"/>
        <v>78</v>
      </c>
      <c r="G1012" t="str">
        <f>IF(H1012="France",VLOOKUP(F1012,Dpt,2,FALSE),H1012)</f>
        <v>ILE DE France</v>
      </c>
      <c r="H1012" t="s">
        <v>456</v>
      </c>
      <c r="I1012" t="str">
        <f>IF(K1012="","",VLOOKUP(J1012,catage,2))</f>
        <v/>
      </c>
      <c r="J1012" t="str">
        <f t="shared" ca="1" si="45"/>
        <v/>
      </c>
      <c r="L1012" s="1" t="str">
        <f t="shared" si="46"/>
        <v>MINI STAGE</v>
      </c>
      <c r="M1012" t="s">
        <v>467</v>
      </c>
      <c r="N1012" t="s">
        <v>472</v>
      </c>
      <c r="O1012" s="5" t="s">
        <v>464</v>
      </c>
    </row>
    <row r="1013" spans="1:15" x14ac:dyDescent="0.25">
      <c r="A1013" s="10" t="s">
        <v>190</v>
      </c>
      <c r="B1013" s="10" t="s">
        <v>258</v>
      </c>
      <c r="C1013" s="10" t="s">
        <v>257</v>
      </c>
      <c r="D1013" s="8">
        <v>78190</v>
      </c>
      <c r="E1013" t="s">
        <v>574</v>
      </c>
      <c r="F1013">
        <f t="shared" si="47"/>
        <v>78</v>
      </c>
      <c r="G1013" t="str">
        <f>IF(H1013="France",VLOOKUP(F1013,Dpt,2,FALSE),H1013)</f>
        <v>ILE DE France</v>
      </c>
      <c r="H1013" t="s">
        <v>456</v>
      </c>
      <c r="I1013" t="str">
        <f>IF(K1013="","",VLOOKUP(J1013,catage,2))</f>
        <v/>
      </c>
      <c r="J1013" t="str">
        <f t="shared" ca="1" si="45"/>
        <v/>
      </c>
      <c r="L1013" s="1" t="str">
        <f t="shared" si="46"/>
        <v>MINI STAGE</v>
      </c>
      <c r="M1013" t="s">
        <v>467</v>
      </c>
      <c r="N1013" t="s">
        <v>472</v>
      </c>
      <c r="O1013" s="5" t="s">
        <v>464</v>
      </c>
    </row>
    <row r="1014" spans="1:15" x14ac:dyDescent="0.25">
      <c r="A1014" s="10" t="s">
        <v>190</v>
      </c>
      <c r="B1014" s="10" t="s">
        <v>259</v>
      </c>
      <c r="C1014" s="10" t="s">
        <v>257</v>
      </c>
      <c r="D1014" s="8">
        <v>59560</v>
      </c>
      <c r="E1014" t="s">
        <v>572</v>
      </c>
      <c r="F1014">
        <f t="shared" si="47"/>
        <v>59</v>
      </c>
      <c r="G1014" t="str">
        <f>IF(H1014="France",VLOOKUP(F1014,Dpt,2,FALSE),H1014)</f>
        <v>REGION</v>
      </c>
      <c r="H1014" t="s">
        <v>456</v>
      </c>
      <c r="I1014" t="str">
        <f>IF(K1014="","",VLOOKUP(J1014,catage,2))</f>
        <v/>
      </c>
      <c r="J1014" t="str">
        <f t="shared" ca="1" si="45"/>
        <v/>
      </c>
      <c r="L1014" s="1" t="str">
        <f t="shared" si="46"/>
        <v>MINI STAGE</v>
      </c>
      <c r="M1014" t="s">
        <v>467</v>
      </c>
      <c r="N1014" t="s">
        <v>472</v>
      </c>
      <c r="O1014" s="5" t="s">
        <v>464</v>
      </c>
    </row>
    <row r="1015" spans="1:15" x14ac:dyDescent="0.25">
      <c r="A1015" s="10" t="s">
        <v>268</v>
      </c>
      <c r="B1015" s="10" t="s">
        <v>219</v>
      </c>
      <c r="C1015" s="10" t="s">
        <v>183</v>
      </c>
      <c r="D1015" s="8" t="s">
        <v>381</v>
      </c>
      <c r="E1015" t="s">
        <v>382</v>
      </c>
      <c r="F1015" t="str">
        <f t="shared" si="47"/>
        <v>GB</v>
      </c>
      <c r="G1015" t="str">
        <f>IF(H1015="France",VLOOKUP(F1015,Dpt,2,FALSE),H1015)</f>
        <v>GB</v>
      </c>
      <c r="H1015" t="s">
        <v>463</v>
      </c>
      <c r="I1015" t="str">
        <f>IF(K1015="","",VLOOKUP(J1015,catage,2))</f>
        <v/>
      </c>
      <c r="J1015" t="str">
        <f t="shared" ca="1" si="45"/>
        <v/>
      </c>
      <c r="L1015" s="1" t="str">
        <f t="shared" si="46"/>
        <v>COURS CO</v>
      </c>
      <c r="M1015" t="s">
        <v>458</v>
      </c>
      <c r="N1015" t="s">
        <v>469</v>
      </c>
      <c r="O1015" s="5" t="s">
        <v>464</v>
      </c>
    </row>
    <row r="1016" spans="1:15" x14ac:dyDescent="0.25">
      <c r="A1016" s="10" t="s">
        <v>293</v>
      </c>
      <c r="D1016" s="8">
        <v>29170</v>
      </c>
      <c r="E1016" t="s">
        <v>406</v>
      </c>
      <c r="F1016">
        <f t="shared" si="47"/>
        <v>0</v>
      </c>
      <c r="G1016">
        <f>IF(H1016="France",VLOOKUP(F1016,Dpt,2,FALSE),H1016)</f>
        <v>0</v>
      </c>
      <c r="I1016" t="str">
        <f>IF(K1016="","",VLOOKUP(J1016,catage,2))</f>
        <v/>
      </c>
      <c r="J1016" t="str">
        <f t="shared" ca="1" si="45"/>
        <v/>
      </c>
    </row>
  </sheetData>
  <phoneticPr fontId="0" type="noConversion"/>
  <pageMargins left="0.19685039370078741" right="0.19685039370078741" top="0.43307086614173229" bottom="0.43307086614173229" header="0" footer="0.15748031496062992"/>
  <pageSetup paperSize="9" scale="78" fitToHeight="0" orientation="landscape" horizontalDpi="300" verticalDpi="300" r:id="rId1"/>
  <headerFooter alignWithMargins="0">
    <oddHeader>&amp;CMon fichier client</oddHeader>
    <oddFooter>&amp;L&amp;F &amp;A&amp;C&amp;D &amp;T&amp;Rpage &amp;P / &amp;N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topLeftCell="A64" workbookViewId="0">
      <selection activeCell="B69" sqref="B69"/>
    </sheetView>
  </sheetViews>
  <sheetFormatPr baseColWidth="10" defaultRowHeight="13.2" x14ac:dyDescent="0.25"/>
  <cols>
    <col min="2" max="2" width="15.33203125" bestFit="1" customWidth="1"/>
  </cols>
  <sheetData>
    <row r="1" spans="1:2" x14ac:dyDescent="0.25">
      <c r="A1">
        <v>1</v>
      </c>
      <c r="B1" t="s">
        <v>496</v>
      </c>
    </row>
    <row r="2" spans="1:2" x14ac:dyDescent="0.25">
      <c r="A2">
        <v>2</v>
      </c>
      <c r="B2" t="s">
        <v>496</v>
      </c>
    </row>
    <row r="3" spans="1:2" x14ac:dyDescent="0.25">
      <c r="A3">
        <v>3</v>
      </c>
      <c r="B3" t="s">
        <v>496</v>
      </c>
    </row>
    <row r="4" spans="1:2" x14ac:dyDescent="0.25">
      <c r="A4">
        <v>4</v>
      </c>
      <c r="B4" t="s">
        <v>496</v>
      </c>
    </row>
    <row r="5" spans="1:2" x14ac:dyDescent="0.25">
      <c r="A5">
        <v>5</v>
      </c>
      <c r="B5" t="s">
        <v>496</v>
      </c>
    </row>
    <row r="6" spans="1:2" x14ac:dyDescent="0.25">
      <c r="A6">
        <v>6</v>
      </c>
      <c r="B6" t="s">
        <v>496</v>
      </c>
    </row>
    <row r="7" spans="1:2" x14ac:dyDescent="0.25">
      <c r="A7">
        <v>7</v>
      </c>
      <c r="B7" t="s">
        <v>496</v>
      </c>
    </row>
    <row r="8" spans="1:2" x14ac:dyDescent="0.25">
      <c r="A8">
        <v>8</v>
      </c>
      <c r="B8" t="s">
        <v>496</v>
      </c>
    </row>
    <row r="9" spans="1:2" x14ac:dyDescent="0.25">
      <c r="A9">
        <v>9</v>
      </c>
      <c r="B9" t="s">
        <v>496</v>
      </c>
    </row>
    <row r="10" spans="1:2" x14ac:dyDescent="0.25">
      <c r="A10">
        <v>10</v>
      </c>
      <c r="B10" t="s">
        <v>496</v>
      </c>
    </row>
    <row r="11" spans="1:2" x14ac:dyDescent="0.25">
      <c r="A11">
        <v>11</v>
      </c>
      <c r="B11" t="s">
        <v>496</v>
      </c>
    </row>
    <row r="12" spans="1:2" x14ac:dyDescent="0.25">
      <c r="A12">
        <v>12</v>
      </c>
      <c r="B12" t="s">
        <v>496</v>
      </c>
    </row>
    <row r="13" spans="1:2" x14ac:dyDescent="0.25">
      <c r="A13">
        <v>13</v>
      </c>
      <c r="B13" t="s">
        <v>496</v>
      </c>
    </row>
    <row r="14" spans="1:2" x14ac:dyDescent="0.25">
      <c r="A14">
        <v>14</v>
      </c>
      <c r="B14" t="s">
        <v>496</v>
      </c>
    </row>
    <row r="15" spans="1:2" x14ac:dyDescent="0.25">
      <c r="A15">
        <v>15</v>
      </c>
      <c r="B15" t="s">
        <v>496</v>
      </c>
    </row>
    <row r="16" spans="1:2" x14ac:dyDescent="0.25">
      <c r="A16">
        <v>16</v>
      </c>
      <c r="B16" t="s">
        <v>496</v>
      </c>
    </row>
    <row r="17" spans="1:2" x14ac:dyDescent="0.25">
      <c r="A17">
        <v>17</v>
      </c>
      <c r="B17" t="s">
        <v>496</v>
      </c>
    </row>
    <row r="18" spans="1:2" x14ac:dyDescent="0.25">
      <c r="A18">
        <v>18</v>
      </c>
      <c r="B18" t="s">
        <v>496</v>
      </c>
    </row>
    <row r="19" spans="1:2" x14ac:dyDescent="0.25">
      <c r="A19">
        <v>19</v>
      </c>
      <c r="B19" t="s">
        <v>496</v>
      </c>
    </row>
    <row r="20" spans="1:2" x14ac:dyDescent="0.25">
      <c r="A20">
        <v>20</v>
      </c>
      <c r="B20" t="s">
        <v>496</v>
      </c>
    </row>
    <row r="21" spans="1:2" x14ac:dyDescent="0.25">
      <c r="A21">
        <v>21</v>
      </c>
      <c r="B21" t="s">
        <v>496</v>
      </c>
    </row>
    <row r="22" spans="1:2" x14ac:dyDescent="0.25">
      <c r="A22">
        <v>22</v>
      </c>
      <c r="B22" t="s">
        <v>497</v>
      </c>
    </row>
    <row r="23" spans="1:2" x14ac:dyDescent="0.25">
      <c r="A23">
        <v>23</v>
      </c>
      <c r="B23" t="s">
        <v>496</v>
      </c>
    </row>
    <row r="24" spans="1:2" x14ac:dyDescent="0.25">
      <c r="A24">
        <v>24</v>
      </c>
      <c r="B24" t="s">
        <v>496</v>
      </c>
    </row>
    <row r="25" spans="1:2" x14ac:dyDescent="0.25">
      <c r="A25">
        <v>25</v>
      </c>
      <c r="B25" t="s">
        <v>496</v>
      </c>
    </row>
    <row r="26" spans="1:2" x14ac:dyDescent="0.25">
      <c r="A26">
        <v>26</v>
      </c>
      <c r="B26" t="s">
        <v>496</v>
      </c>
    </row>
    <row r="27" spans="1:2" x14ac:dyDescent="0.25">
      <c r="A27">
        <v>27</v>
      </c>
      <c r="B27" t="s">
        <v>496</v>
      </c>
    </row>
    <row r="28" spans="1:2" x14ac:dyDescent="0.25">
      <c r="A28">
        <v>28</v>
      </c>
      <c r="B28" t="s">
        <v>496</v>
      </c>
    </row>
    <row r="29" spans="1:2" x14ac:dyDescent="0.25">
      <c r="A29">
        <v>29</v>
      </c>
      <c r="B29" t="s">
        <v>497</v>
      </c>
    </row>
    <row r="30" spans="1:2" x14ac:dyDescent="0.25">
      <c r="A30">
        <v>30</v>
      </c>
      <c r="B30" t="s">
        <v>496</v>
      </c>
    </row>
    <row r="31" spans="1:2" x14ac:dyDescent="0.25">
      <c r="A31">
        <v>31</v>
      </c>
      <c r="B31" t="s">
        <v>496</v>
      </c>
    </row>
    <row r="32" spans="1:2" x14ac:dyDescent="0.25">
      <c r="A32">
        <v>32</v>
      </c>
      <c r="B32" t="s">
        <v>496</v>
      </c>
    </row>
    <row r="33" spans="1:2" x14ac:dyDescent="0.25">
      <c r="A33">
        <v>33</v>
      </c>
      <c r="B33" t="s">
        <v>496</v>
      </c>
    </row>
    <row r="34" spans="1:2" x14ac:dyDescent="0.25">
      <c r="A34">
        <v>34</v>
      </c>
      <c r="B34" t="s">
        <v>496</v>
      </c>
    </row>
    <row r="35" spans="1:2" x14ac:dyDescent="0.25">
      <c r="A35">
        <v>35</v>
      </c>
      <c r="B35" t="s">
        <v>497</v>
      </c>
    </row>
    <row r="36" spans="1:2" x14ac:dyDescent="0.25">
      <c r="A36">
        <v>36</v>
      </c>
      <c r="B36" t="s">
        <v>496</v>
      </c>
    </row>
    <row r="37" spans="1:2" x14ac:dyDescent="0.25">
      <c r="A37">
        <v>37</v>
      </c>
      <c r="B37" t="s">
        <v>496</v>
      </c>
    </row>
    <row r="38" spans="1:2" x14ac:dyDescent="0.25">
      <c r="A38">
        <v>38</v>
      </c>
      <c r="B38" t="s">
        <v>496</v>
      </c>
    </row>
    <row r="39" spans="1:2" x14ac:dyDescent="0.25">
      <c r="A39">
        <v>39</v>
      </c>
      <c r="B39" t="s">
        <v>496</v>
      </c>
    </row>
    <row r="40" spans="1:2" x14ac:dyDescent="0.25">
      <c r="A40">
        <v>40</v>
      </c>
      <c r="B40" t="s">
        <v>496</v>
      </c>
    </row>
    <row r="41" spans="1:2" x14ac:dyDescent="0.25">
      <c r="A41">
        <v>41</v>
      </c>
      <c r="B41" t="s">
        <v>496</v>
      </c>
    </row>
    <row r="42" spans="1:2" x14ac:dyDescent="0.25">
      <c r="A42">
        <v>42</v>
      </c>
      <c r="B42" t="s">
        <v>496</v>
      </c>
    </row>
    <row r="43" spans="1:2" x14ac:dyDescent="0.25">
      <c r="A43">
        <v>43</v>
      </c>
      <c r="B43" t="s">
        <v>496</v>
      </c>
    </row>
    <row r="44" spans="1:2" x14ac:dyDescent="0.25">
      <c r="A44">
        <v>44</v>
      </c>
      <c r="B44" t="s">
        <v>498</v>
      </c>
    </row>
    <row r="45" spans="1:2" x14ac:dyDescent="0.25">
      <c r="A45">
        <v>45</v>
      </c>
      <c r="B45" t="s">
        <v>496</v>
      </c>
    </row>
    <row r="46" spans="1:2" x14ac:dyDescent="0.25">
      <c r="A46">
        <v>46</v>
      </c>
      <c r="B46" t="s">
        <v>496</v>
      </c>
    </row>
    <row r="47" spans="1:2" x14ac:dyDescent="0.25">
      <c r="A47">
        <v>47</v>
      </c>
      <c r="B47" t="s">
        <v>496</v>
      </c>
    </row>
    <row r="48" spans="1:2" x14ac:dyDescent="0.25">
      <c r="A48">
        <v>48</v>
      </c>
      <c r="B48" t="s">
        <v>496</v>
      </c>
    </row>
    <row r="49" spans="1:2" x14ac:dyDescent="0.25">
      <c r="A49">
        <v>49</v>
      </c>
      <c r="B49" t="s">
        <v>498</v>
      </c>
    </row>
    <row r="50" spans="1:2" x14ac:dyDescent="0.25">
      <c r="A50">
        <v>50</v>
      </c>
      <c r="B50" t="s">
        <v>496</v>
      </c>
    </row>
    <row r="51" spans="1:2" x14ac:dyDescent="0.25">
      <c r="A51">
        <v>51</v>
      </c>
      <c r="B51" t="s">
        <v>496</v>
      </c>
    </row>
    <row r="52" spans="1:2" x14ac:dyDescent="0.25">
      <c r="A52">
        <v>52</v>
      </c>
      <c r="B52" t="s">
        <v>496</v>
      </c>
    </row>
    <row r="53" spans="1:2" x14ac:dyDescent="0.25">
      <c r="A53">
        <v>53</v>
      </c>
      <c r="B53" t="s">
        <v>498</v>
      </c>
    </row>
    <row r="54" spans="1:2" x14ac:dyDescent="0.25">
      <c r="A54">
        <v>54</v>
      </c>
      <c r="B54" t="s">
        <v>496</v>
      </c>
    </row>
    <row r="55" spans="1:2" x14ac:dyDescent="0.25">
      <c r="A55">
        <v>55</v>
      </c>
      <c r="B55" t="s">
        <v>496</v>
      </c>
    </row>
    <row r="56" spans="1:2" x14ac:dyDescent="0.25">
      <c r="A56">
        <v>56</v>
      </c>
      <c r="B56" t="s">
        <v>497</v>
      </c>
    </row>
    <row r="57" spans="1:2" x14ac:dyDescent="0.25">
      <c r="A57">
        <v>57</v>
      </c>
      <c r="B57" t="s">
        <v>496</v>
      </c>
    </row>
    <row r="58" spans="1:2" x14ac:dyDescent="0.25">
      <c r="A58">
        <v>58</v>
      </c>
      <c r="B58" t="s">
        <v>496</v>
      </c>
    </row>
    <row r="59" spans="1:2" x14ac:dyDescent="0.25">
      <c r="A59">
        <v>59</v>
      </c>
      <c r="B59" t="s">
        <v>496</v>
      </c>
    </row>
    <row r="60" spans="1:2" x14ac:dyDescent="0.25">
      <c r="A60">
        <v>60</v>
      </c>
      <c r="B60" t="s">
        <v>496</v>
      </c>
    </row>
    <row r="61" spans="1:2" x14ac:dyDescent="0.25">
      <c r="A61">
        <v>61</v>
      </c>
      <c r="B61" t="s">
        <v>496</v>
      </c>
    </row>
    <row r="62" spans="1:2" x14ac:dyDescent="0.25">
      <c r="A62">
        <v>62</v>
      </c>
      <c r="B62" t="s">
        <v>496</v>
      </c>
    </row>
    <row r="63" spans="1:2" x14ac:dyDescent="0.25">
      <c r="A63">
        <v>63</v>
      </c>
      <c r="B63" t="s">
        <v>496</v>
      </c>
    </row>
    <row r="64" spans="1:2" x14ac:dyDescent="0.25">
      <c r="A64">
        <v>64</v>
      </c>
      <c r="B64" t="s">
        <v>496</v>
      </c>
    </row>
    <row r="65" spans="1:2" x14ac:dyDescent="0.25">
      <c r="A65">
        <v>65</v>
      </c>
      <c r="B65" t="s">
        <v>496</v>
      </c>
    </row>
    <row r="66" spans="1:2" x14ac:dyDescent="0.25">
      <c r="A66">
        <v>66</v>
      </c>
      <c r="B66" t="s">
        <v>496</v>
      </c>
    </row>
    <row r="67" spans="1:2" x14ac:dyDescent="0.25">
      <c r="A67">
        <v>67</v>
      </c>
      <c r="B67" t="s">
        <v>496</v>
      </c>
    </row>
    <row r="68" spans="1:2" x14ac:dyDescent="0.25">
      <c r="A68">
        <v>68</v>
      </c>
      <c r="B68" t="s">
        <v>496</v>
      </c>
    </row>
    <row r="69" spans="1:2" x14ac:dyDescent="0.25">
      <c r="A69">
        <v>69</v>
      </c>
      <c r="B69" t="s">
        <v>496</v>
      </c>
    </row>
    <row r="70" spans="1:2" x14ac:dyDescent="0.25">
      <c r="A70">
        <v>70</v>
      </c>
      <c r="B70" t="s">
        <v>496</v>
      </c>
    </row>
    <row r="71" spans="1:2" x14ac:dyDescent="0.25">
      <c r="A71">
        <v>71</v>
      </c>
      <c r="B71" t="s">
        <v>496</v>
      </c>
    </row>
    <row r="72" spans="1:2" x14ac:dyDescent="0.25">
      <c r="A72">
        <v>72</v>
      </c>
      <c r="B72" t="s">
        <v>498</v>
      </c>
    </row>
    <row r="73" spans="1:2" x14ac:dyDescent="0.25">
      <c r="A73">
        <v>73</v>
      </c>
      <c r="B73" t="s">
        <v>496</v>
      </c>
    </row>
    <row r="74" spans="1:2" x14ac:dyDescent="0.25">
      <c r="A74">
        <v>74</v>
      </c>
      <c r="B74" t="s">
        <v>496</v>
      </c>
    </row>
    <row r="75" spans="1:2" x14ac:dyDescent="0.25">
      <c r="A75">
        <v>75</v>
      </c>
      <c r="B75" t="s">
        <v>499</v>
      </c>
    </row>
    <row r="76" spans="1:2" x14ac:dyDescent="0.25">
      <c r="A76">
        <v>76</v>
      </c>
      <c r="B76" t="s">
        <v>496</v>
      </c>
    </row>
    <row r="77" spans="1:2" x14ac:dyDescent="0.25">
      <c r="A77">
        <v>77</v>
      </c>
      <c r="B77" t="s">
        <v>496</v>
      </c>
    </row>
    <row r="78" spans="1:2" x14ac:dyDescent="0.25">
      <c r="A78">
        <v>78</v>
      </c>
      <c r="B78" t="s">
        <v>500</v>
      </c>
    </row>
    <row r="79" spans="1:2" x14ac:dyDescent="0.25">
      <c r="A79">
        <v>79</v>
      </c>
      <c r="B79" t="s">
        <v>496</v>
      </c>
    </row>
    <row r="80" spans="1:2" x14ac:dyDescent="0.25">
      <c r="A80">
        <v>80</v>
      </c>
      <c r="B80" t="s">
        <v>496</v>
      </c>
    </row>
    <row r="81" spans="1:2" x14ac:dyDescent="0.25">
      <c r="A81">
        <v>81</v>
      </c>
      <c r="B81" t="s">
        <v>496</v>
      </c>
    </row>
    <row r="82" spans="1:2" x14ac:dyDescent="0.25">
      <c r="A82">
        <v>82</v>
      </c>
      <c r="B82" t="s">
        <v>496</v>
      </c>
    </row>
    <row r="83" spans="1:2" x14ac:dyDescent="0.25">
      <c r="A83">
        <v>83</v>
      </c>
      <c r="B83" t="s">
        <v>496</v>
      </c>
    </row>
    <row r="84" spans="1:2" x14ac:dyDescent="0.25">
      <c r="A84">
        <v>84</v>
      </c>
      <c r="B84" t="s">
        <v>496</v>
      </c>
    </row>
    <row r="85" spans="1:2" x14ac:dyDescent="0.25">
      <c r="A85">
        <v>85</v>
      </c>
      <c r="B85" t="s">
        <v>498</v>
      </c>
    </row>
    <row r="86" spans="1:2" x14ac:dyDescent="0.25">
      <c r="A86">
        <v>86</v>
      </c>
      <c r="B86" t="s">
        <v>496</v>
      </c>
    </row>
    <row r="87" spans="1:2" x14ac:dyDescent="0.25">
      <c r="A87">
        <v>87</v>
      </c>
      <c r="B87" t="s">
        <v>496</v>
      </c>
    </row>
    <row r="88" spans="1:2" x14ac:dyDescent="0.25">
      <c r="A88">
        <v>88</v>
      </c>
      <c r="B88" t="s">
        <v>496</v>
      </c>
    </row>
    <row r="89" spans="1:2" x14ac:dyDescent="0.25">
      <c r="A89">
        <v>89</v>
      </c>
      <c r="B89" t="s">
        <v>496</v>
      </c>
    </row>
    <row r="90" spans="1:2" x14ac:dyDescent="0.25">
      <c r="A90">
        <v>90</v>
      </c>
      <c r="B90" t="s">
        <v>496</v>
      </c>
    </row>
    <row r="91" spans="1:2" x14ac:dyDescent="0.25">
      <c r="A91">
        <v>91</v>
      </c>
      <c r="B91" t="s">
        <v>500</v>
      </c>
    </row>
    <row r="92" spans="1:2" x14ac:dyDescent="0.25">
      <c r="A92">
        <v>92</v>
      </c>
      <c r="B92" t="s">
        <v>500</v>
      </c>
    </row>
    <row r="93" spans="1:2" x14ac:dyDescent="0.25">
      <c r="A93">
        <v>93</v>
      </c>
      <c r="B93" t="s">
        <v>500</v>
      </c>
    </row>
    <row r="94" spans="1:2" x14ac:dyDescent="0.25">
      <c r="A94">
        <v>94</v>
      </c>
      <c r="B94" t="s">
        <v>500</v>
      </c>
    </row>
    <row r="95" spans="1:2" x14ac:dyDescent="0.25">
      <c r="A95">
        <v>95</v>
      </c>
      <c r="B95" t="s">
        <v>500</v>
      </c>
    </row>
    <row r="96" spans="1:2" x14ac:dyDescent="0.25">
      <c r="A96">
        <v>96</v>
      </c>
      <c r="B96" t="s">
        <v>496</v>
      </c>
    </row>
    <row r="97" spans="1:2" x14ac:dyDescent="0.25">
      <c r="A97">
        <v>97</v>
      </c>
      <c r="B97" t="s">
        <v>496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5" sqref="A5"/>
    </sheetView>
  </sheetViews>
  <sheetFormatPr baseColWidth="10" defaultRowHeight="13.2" x14ac:dyDescent="0.25"/>
  <cols>
    <col min="2" max="2" width="16.33203125" bestFit="1" customWidth="1"/>
  </cols>
  <sheetData>
    <row r="1" spans="1:2" x14ac:dyDescent="0.25">
      <c r="A1" t="s">
        <v>740</v>
      </c>
      <c r="B1" t="s">
        <v>742</v>
      </c>
    </row>
    <row r="2" spans="1:2" x14ac:dyDescent="0.25">
      <c r="A2">
        <v>0</v>
      </c>
      <c r="B2" t="s">
        <v>743</v>
      </c>
    </row>
    <row r="3" spans="1:2" x14ac:dyDescent="0.25">
      <c r="A3">
        <v>20</v>
      </c>
      <c r="B3" t="s">
        <v>745</v>
      </c>
    </row>
    <row r="4" spans="1:2" x14ac:dyDescent="0.25">
      <c r="A4">
        <v>30</v>
      </c>
      <c r="B4" t="s">
        <v>744</v>
      </c>
    </row>
    <row r="5" spans="1:2" x14ac:dyDescent="0.25">
      <c r="A5">
        <v>50</v>
      </c>
      <c r="B5" t="s">
        <v>747</v>
      </c>
    </row>
    <row r="6" spans="1:2" x14ac:dyDescent="0.25">
      <c r="A6">
        <v>60</v>
      </c>
      <c r="B6" t="s">
        <v>746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sqref="A1:B28"/>
    </sheetView>
  </sheetViews>
  <sheetFormatPr baseColWidth="10" defaultRowHeight="13.2" x14ac:dyDescent="0.25"/>
  <cols>
    <col min="1" max="2" width="20" bestFit="1" customWidth="1"/>
  </cols>
  <sheetData>
    <row r="1" spans="1:2" x14ac:dyDescent="0.25">
      <c r="A1" t="s">
        <v>493</v>
      </c>
      <c r="B1" t="s">
        <v>305</v>
      </c>
    </row>
    <row r="2" spans="1:2" x14ac:dyDescent="0.25">
      <c r="B2" t="s">
        <v>306</v>
      </c>
    </row>
    <row r="3" spans="1:2" x14ac:dyDescent="0.25">
      <c r="A3" t="s">
        <v>7</v>
      </c>
      <c r="B3" t="s">
        <v>306</v>
      </c>
    </row>
    <row r="4" spans="1:2" x14ac:dyDescent="0.25">
      <c r="A4" t="s">
        <v>65</v>
      </c>
      <c r="B4" t="s">
        <v>306</v>
      </c>
    </row>
    <row r="5" spans="1:2" x14ac:dyDescent="0.25">
      <c r="A5" t="s">
        <v>164</v>
      </c>
      <c r="B5" t="s">
        <v>306</v>
      </c>
    </row>
    <row r="6" spans="1:2" x14ac:dyDescent="0.25">
      <c r="A6" t="s">
        <v>35</v>
      </c>
      <c r="B6" t="s">
        <v>306</v>
      </c>
    </row>
    <row r="7" spans="1:2" x14ac:dyDescent="0.25">
      <c r="A7" t="s">
        <v>453</v>
      </c>
      <c r="B7" t="s">
        <v>306</v>
      </c>
    </row>
    <row r="8" spans="1:2" x14ac:dyDescent="0.25">
      <c r="A8" t="s">
        <v>144</v>
      </c>
      <c r="B8" t="s">
        <v>306</v>
      </c>
    </row>
    <row r="9" spans="1:2" x14ac:dyDescent="0.25">
      <c r="A9" t="s">
        <v>39</v>
      </c>
      <c r="B9" t="s">
        <v>306</v>
      </c>
    </row>
    <row r="10" spans="1:2" x14ac:dyDescent="0.25">
      <c r="A10" t="s">
        <v>137</v>
      </c>
      <c r="B10" t="s">
        <v>306</v>
      </c>
    </row>
    <row r="11" spans="1:2" x14ac:dyDescent="0.25">
      <c r="A11" t="s">
        <v>688</v>
      </c>
      <c r="B11" t="s">
        <v>306</v>
      </c>
    </row>
    <row r="12" spans="1:2" x14ac:dyDescent="0.25">
      <c r="A12" t="s">
        <v>434</v>
      </c>
      <c r="B12" t="s">
        <v>306</v>
      </c>
    </row>
    <row r="13" spans="1:2" x14ac:dyDescent="0.25">
      <c r="A13" t="s">
        <v>651</v>
      </c>
      <c r="B13" t="s">
        <v>651</v>
      </c>
    </row>
    <row r="14" spans="1:2" x14ac:dyDescent="0.25">
      <c r="A14" t="s">
        <v>605</v>
      </c>
      <c r="B14" t="s">
        <v>306</v>
      </c>
    </row>
    <row r="15" spans="1:2" x14ac:dyDescent="0.25">
      <c r="A15" t="s">
        <v>317</v>
      </c>
      <c r="B15" t="s">
        <v>306</v>
      </c>
    </row>
    <row r="16" spans="1:2" x14ac:dyDescent="0.25">
      <c r="A16" t="s">
        <v>316</v>
      </c>
      <c r="B16" t="s">
        <v>306</v>
      </c>
    </row>
    <row r="17" spans="1:2" x14ac:dyDescent="0.25">
      <c r="A17" t="s">
        <v>458</v>
      </c>
      <c r="B17" t="s">
        <v>458</v>
      </c>
    </row>
    <row r="18" spans="1:2" x14ac:dyDescent="0.25">
      <c r="A18" t="s">
        <v>629</v>
      </c>
      <c r="B18" t="s">
        <v>306</v>
      </c>
    </row>
    <row r="19" spans="1:2" x14ac:dyDescent="0.25">
      <c r="A19" t="s">
        <v>726</v>
      </c>
      <c r="B19" t="s">
        <v>306</v>
      </c>
    </row>
    <row r="20" spans="1:2" x14ac:dyDescent="0.25">
      <c r="A20" t="s">
        <v>588</v>
      </c>
      <c r="B20" t="s">
        <v>306</v>
      </c>
    </row>
    <row r="21" spans="1:2" x14ac:dyDescent="0.25">
      <c r="A21" s="2" t="s">
        <v>467</v>
      </c>
      <c r="B21" s="2" t="s">
        <v>467</v>
      </c>
    </row>
    <row r="22" spans="1:2" x14ac:dyDescent="0.25">
      <c r="A22" t="s">
        <v>69</v>
      </c>
      <c r="B22" t="s">
        <v>306</v>
      </c>
    </row>
    <row r="23" spans="1:2" x14ac:dyDescent="0.25">
      <c r="A23" t="s">
        <v>694</v>
      </c>
      <c r="B23" t="s">
        <v>306</v>
      </c>
    </row>
    <row r="24" spans="1:2" x14ac:dyDescent="0.25">
      <c r="A24" t="s">
        <v>523</v>
      </c>
      <c r="B24" t="s">
        <v>523</v>
      </c>
    </row>
    <row r="25" spans="1:2" x14ac:dyDescent="0.25">
      <c r="A25" t="s">
        <v>549</v>
      </c>
      <c r="B25" t="s">
        <v>306</v>
      </c>
    </row>
    <row r="26" spans="1:2" x14ac:dyDescent="0.25">
      <c r="A26" t="s">
        <v>719</v>
      </c>
      <c r="B26" t="s">
        <v>306</v>
      </c>
    </row>
    <row r="27" spans="1:2" x14ac:dyDescent="0.25">
      <c r="A27" t="s">
        <v>398</v>
      </c>
      <c r="B27" t="s">
        <v>306</v>
      </c>
    </row>
    <row r="28" spans="1:2" x14ac:dyDescent="0.25">
      <c r="A28" t="s">
        <v>570</v>
      </c>
      <c r="B28" t="s">
        <v>570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1" sqref="E1"/>
    </sheetView>
  </sheetViews>
  <sheetFormatPr baseColWidth="10" defaultRowHeight="13.2" x14ac:dyDescent="0.25"/>
  <cols>
    <col min="1" max="1" width="28.44140625" customWidth="1"/>
    <col min="3" max="3" width="11.5546875" style="20"/>
  </cols>
  <sheetData>
    <row r="1" spans="1:5" x14ac:dyDescent="0.25">
      <c r="A1" s="11">
        <v>17158</v>
      </c>
      <c r="C1" s="20">
        <v>0.998</v>
      </c>
      <c r="D1">
        <v>1000</v>
      </c>
      <c r="E1" s="21">
        <f>C1*D1</f>
        <v>998</v>
      </c>
    </row>
    <row r="2" spans="1:5" x14ac:dyDescent="0.25">
      <c r="A2" s="16">
        <f ca="1">NOW()</f>
        <v>42361.828173032409</v>
      </c>
    </row>
    <row r="3" spans="1:5" x14ac:dyDescent="0.25">
      <c r="A3" s="17">
        <f ca="1">A2-A1</f>
        <v>25203.828173032409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Base</vt:lpstr>
      <vt:lpstr>DPT</vt:lpstr>
      <vt:lpstr>AGE</vt:lpstr>
      <vt:lpstr>Cat</vt:lpstr>
      <vt:lpstr>Divers</vt:lpstr>
      <vt:lpstr>CAT</vt:lpstr>
      <vt:lpstr>catage</vt:lpstr>
      <vt:lpstr>Dpt</vt:lpstr>
      <vt:lpstr>Base!Impression_des_titres</vt:lpstr>
    </vt:vector>
  </TitlesOfParts>
  <Company>esb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esb</dc:creator>
  <cp:lastModifiedBy>Philippe LEOST</cp:lastModifiedBy>
  <cp:lastPrinted>2002-11-29T09:50:24Z</cp:lastPrinted>
  <dcterms:created xsi:type="dcterms:W3CDTF">2001-10-01T14:12:58Z</dcterms:created>
  <dcterms:modified xsi:type="dcterms:W3CDTF">2015-12-23T18:58:20Z</dcterms:modified>
</cp:coreProperties>
</file>